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onzalez\OneDrive - Instituto Nacional de la Economia Social\Dirección de Evaluación\2019\Informes Trimestrales\2T2019\Datos Abiertos\"/>
    </mc:Choice>
  </mc:AlternateContent>
  <bookViews>
    <workbookView xWindow="0" yWindow="0" windowWidth="28800" windowHeight="12435" activeTab="1"/>
  </bookViews>
  <sheets>
    <sheet name="Portada" sheetId="1" r:id="rId1"/>
    <sheet name="20 S017" sheetId="2" r:id="rId2"/>
  </sheets>
  <definedNames>
    <definedName name="_xlnm.Print_Area" localSheetId="1">'20 S017'!$B$2:$U$67</definedName>
    <definedName name="_xlnm.Print_Area" localSheetId="0">Portada!$B$1:$AD$86</definedName>
    <definedName name="_xlnm.Print_Titles" localSheetId="1">'20 S017'!$1:$4</definedName>
    <definedName name="_xlnm.Print_Titles" localSheetId="0">Portada!$1:$4</definedName>
  </definedNames>
  <calcPr calcId="152511"/>
</workbook>
</file>

<file path=xl/calcChain.xml><?xml version="1.0" encoding="utf-8"?>
<calcChain xmlns="http://schemas.openxmlformats.org/spreadsheetml/2006/main">
  <c r="T38" i="2" l="1"/>
  <c r="U38" i="2" s="1"/>
  <c r="S38" i="2"/>
  <c r="R38" i="2"/>
  <c r="T37" i="2"/>
  <c r="U37" i="2" s="1"/>
  <c r="S37" i="2"/>
  <c r="R37"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<sst xmlns="http://schemas.openxmlformats.org/spreadsheetml/2006/main" count="232" uniqueCount="150">
  <si>
    <t>Informes sobre la Situación Económica,
las Finanzas Públicas y la Deuda Pública</t>
  </si>
  <si>
    <t xml:space="preserve">    Segundo Trimestre 2019</t>
  </si>
  <si>
    <t>Ramo 20
Bienestar</t>
  </si>
  <si>
    <t>Programas presupuestarios cuya MIR se incluye en el reporte</t>
  </si>
  <si>
    <t xml:space="preserve">S-017 Programa de Fomento a la Economía Social
</t>
  </si>
  <si>
    <t xml:space="preserve">      Segundo Trimestre 2019</t>
  </si>
  <si>
    <t>DATOS DEL PROGRAMA</t>
  </si>
  <si>
    <t>Programa presupuestario</t>
  </si>
  <si>
    <t>S017</t>
  </si>
  <si>
    <t>Programa de Fomento a la Economía Social</t>
  </si>
  <si>
    <t>Ramo</t>
  </si>
  <si>
    <t>20</t>
  </si>
  <si>
    <t>Bienestar</t>
  </si>
  <si>
    <t>Unidad responsable</t>
  </si>
  <si>
    <t>L00-Instituto Nacional de la Economía Social</t>
  </si>
  <si>
    <t>Enfoques transversales</t>
  </si>
  <si>
    <t>Sin Información</t>
  </si>
  <si>
    <t>Clasificación Funcional</t>
  </si>
  <si>
    <t>Finalidad</t>
  </si>
  <si>
    <t>2 - Desarrollo Social</t>
  </si>
  <si>
    <t>Función</t>
  </si>
  <si>
    <t>6 - Protección Social</t>
  </si>
  <si>
    <t>Subfunción</t>
  </si>
  <si>
    <t>8 - Otros Grupos Vulnerables</t>
  </si>
  <si>
    <t>Actividad Institucional</t>
  </si>
  <si>
    <t>8 - Apoyo al ingreso, a la salud y a la educación de las familias en pobreza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</si>
  <si>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</si>
  <si>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</si>
  <si>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</si>
  <si>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</si>
  <si>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</si>
  <si>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</si>
  <si>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</si>
  <si>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</si>
  <si>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</si>
  <si>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</si>
  <si>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</si>
  <si>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</si>
  <si>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</si>
  <si>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</si>
  <si>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</si>
  <si>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el apoyo y desarrollo de proyectos productivos. mediante la inclusión productiva y financiera en el Sector Social de la Economía.</t>
  </si>
  <si>
    <r>
      <t>Ingreso promedio de las personas por debajo de la línea de bienestar que tiene como trabajo principal un negocio propio</t>
    </r>
    <r>
      <rPr>
        <i/>
        <sz val="10"/>
        <color indexed="30"/>
        <rFont val="Soberana Sans"/>
      </rPr>
      <t xml:space="preserve">
</t>
    </r>
  </si>
  <si>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</si>
  <si>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Pesos</t>
  </si>
  <si>
    <t>Estratégico-Eficacia-Bienal</t>
  </si>
  <si>
    <t>N/A</t>
  </si>
  <si>
    <t>Propósito</t>
  </si>
  <si>
    <t>Los Organismos del Sector Social de la Economía logran su inclusión productiva o financiera</t>
  </si>
  <si>
    <r>
      <t>Porcentaje de Organismos del Sector Social de la Economía (OSSE) que permanecen en operación dos años después de recibido el apoyo de inversión</t>
    </r>
    <r>
      <rPr>
        <i/>
        <sz val="10"/>
        <color indexed="30"/>
        <rFont val="Soberana Sans"/>
      </rPr>
      <t xml:space="preserve">
</t>
    </r>
  </si>
  <si>
    <t>(Número de OSSE que continúan operando en el año t / Número de OSSE que recibieron apoyo para proyectos productivos en el año t-2 y comprobaron la aplicación de recursos) X 100</t>
  </si>
  <si>
    <t>Porcentaje</t>
  </si>
  <si>
    <t>Estratégico-Eficacia-Anual</t>
  </si>
  <si>
    <t/>
  </si>
  <si>
    <r>
      <t>Porcentaje de personas efectivamente ocupadas</t>
    </r>
    <r>
      <rPr>
        <i/>
        <sz val="10"/>
        <color indexed="30"/>
        <rFont val="Soberana Sans"/>
      </rPr>
      <t xml:space="preserve">
</t>
    </r>
  </si>
  <si>
    <t>(Número de personas efectivamente ocupadas en los OSSE en el año t / Número de personas a ocuparse proyectadas en los Estudios de inversión) X 100</t>
  </si>
  <si>
    <r>
      <t>Tasa de variación en el número de socios de los Organismos del Sector Social de la Economía de ahorro y préstamo, en su figura de Sociedades Cooperativas de Ahorro y Préstamo apoyados por el INAES y autorizados por la Comisión Nacional Bancaria y de Valores</t>
    </r>
    <r>
      <rPr>
        <i/>
        <sz val="10"/>
        <color indexed="30"/>
        <rFont val="Soberana Sans"/>
      </rPr>
      <t xml:space="preserve">
</t>
    </r>
  </si>
  <si>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</si>
  <si>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Tasa de variación</t>
  </si>
  <si>
    <r>
      <t>Porcentaje de grupos sociales con proyectos productivos en operación, dos años después de recibido el apoyo</t>
    </r>
    <r>
      <rPr>
        <i/>
        <sz val="10"/>
        <color indexed="30"/>
        <rFont val="Soberana Sans"/>
      </rPr>
      <t xml:space="preserve">
</t>
    </r>
  </si>
  <si>
    <t>(Número de grupos sociales con proyectos productivos en operación en el año t / Número de grupos sociales que recibieron apoyo para proyectos productivos en el año t-2) X 100</t>
  </si>
  <si>
    <t>Componente</t>
  </si>
  <si>
    <t>A Apoyos para la Banca Social otorgados.</t>
  </si>
  <si>
    <r>
      <t>Porcentaje de Organismos del Sector Social de la Economía de ahorro y préstamo apoyados por el Programa</t>
    </r>
    <r>
      <rPr>
        <i/>
        <sz val="10"/>
        <color indexed="30"/>
        <rFont val="Soberana Sans"/>
      </rPr>
      <t xml:space="preserve">
</t>
    </r>
  </si>
  <si>
    <t>(Número de Organismos del Sector Social de la Economía de ahorro y préstamo apoyados por el Programa en el año t / Número total de Organismos del Sector Social de la Economía de ahorro y préstamo) X 100</t>
  </si>
  <si>
    <t>Gestión-Eficacia-Semestral</t>
  </si>
  <si>
    <t>B Apoyos otorgados para el desarrollo de capacidades.</t>
  </si>
  <si>
    <r>
      <t xml:space="preserve">Porcentaje de apoyos otorgados para el desarrollo de capacidades  </t>
    </r>
    <r>
      <rPr>
        <i/>
        <sz val="10"/>
        <color indexed="30"/>
        <rFont val="Soberana Sans"/>
      </rPr>
      <t xml:space="preserve">
</t>
    </r>
  </si>
  <si>
    <t xml:space="preserve">(Número de apoyos otorgados para desarrollo de capacidades en el año t / Número de apoyos programados a otorgar para el desarrollo de capacidades en el año t) X 100  </t>
  </si>
  <si>
    <t>Estratégico-Eficacia-Trimestral</t>
  </si>
  <si>
    <t>C Apoyos económicos otorgados para la ejecución de proyectos productivos.</t>
  </si>
  <si>
    <r>
      <t xml:space="preserve">Porcentaje de apoyos otorgados para proyectos productivos  </t>
    </r>
    <r>
      <rPr>
        <i/>
        <sz val="10"/>
        <color indexed="30"/>
        <rFont val="Soberana Sans"/>
      </rPr>
      <t xml:space="preserve">
</t>
    </r>
  </si>
  <si>
    <t xml:space="preserve">(Número total de apoyos otorgados para proyectos productivos en el año t / Número de apoyos programados para proyectos productivos en el año t) X 100  </t>
  </si>
  <si>
    <t>Gestión-Eficacia-Trimestral</t>
  </si>
  <si>
    <t>Actividad</t>
  </si>
  <si>
    <t>C 1 Autorización de apoyos del Programa de Fomento a la Economía Social.</t>
  </si>
  <si>
    <r>
      <t>Porcentaje de solicitudes de apoyo en efectivo autorizadas por el Comité</t>
    </r>
    <r>
      <rPr>
        <i/>
        <sz val="10"/>
        <color indexed="30"/>
        <rFont val="Soberana Sans"/>
      </rPr>
      <t xml:space="preserve">
</t>
    </r>
  </si>
  <si>
    <t>(Número de solicitudes de apoyo autorizadas en el año t / Número de solicitudes de apoyo con validación de campo positiva en el año t) X 100</t>
  </si>
  <si>
    <r>
      <t>Porcentaje de apoyos en especie autorizados</t>
    </r>
    <r>
      <rPr>
        <i/>
        <sz val="10"/>
        <color indexed="30"/>
        <rFont val="Soberana Sans"/>
      </rPr>
      <t xml:space="preserve">
</t>
    </r>
  </si>
  <si>
    <t>(Número de apoyos en especie autorizados por el Comité en el año t / Número de apoyos en especie programados en el año t) X 100</t>
  </si>
  <si>
    <r>
      <t>Porcentaje de proyectos productivos autorizados por Comités para ser apoyados por la DGOP</t>
    </r>
    <r>
      <rPr>
        <i/>
        <sz val="10"/>
        <color indexed="30"/>
        <rFont val="Soberana Sans"/>
      </rPr>
      <t xml:space="preserve">
</t>
    </r>
  </si>
  <si>
    <t>(Número de proyectos productivos autorizados por el Comité para ser apoyados por la DGOP en el año t / Número de proyectos productivos que resultan del proceso de formulación de proyectos en el año t) x 100</t>
  </si>
  <si>
    <r>
      <t>Porcentaje de Instituciones de Educación Superior autorizadas por el comité que firmaron convenios de colaboración con la DGOP para otorgar los apoyos para el de desarrollo de capacidades</t>
    </r>
    <r>
      <rPr>
        <i/>
        <sz val="10"/>
        <color indexed="30"/>
        <rFont val="Soberana Sans"/>
      </rPr>
      <t xml:space="preserve">
</t>
    </r>
  </si>
  <si>
    <t>(Número de instituciones de Educación Superior autorizadas por el comité con convenios firmados en el año t / Número de Instituciones de Educación Superior que presentaron programas de trabajo en el año t) x 100</t>
  </si>
  <si>
    <t>C 2 Valoración de la percepción de usuarios del servicio proporcionado por el Instituto Nacional de la Economía Social. (Actividad Transversal para los Componentes 1, 2 y 3)</t>
  </si>
  <si>
    <r>
      <t>Porcentaje de OSSE beneficiarios de apoyos al Programa que evalúan satisfactoriamente el servicio proporcionado por el Instituto Nacional de la Economía Social (INAES)</t>
    </r>
    <r>
      <rPr>
        <i/>
        <sz val="10"/>
        <color indexed="30"/>
        <rFont val="Soberana Sans"/>
      </rPr>
      <t xml:space="preserve">
</t>
    </r>
  </si>
  <si>
    <t>(Número de beneficiarios de apoyo que evaluaron satisfactoriamente el servicio del INAES en el año t / Total de beneficiarios de apoyos encuestados en el año t) X 100</t>
  </si>
  <si>
    <t>Gestión-Calidad-Anual</t>
  </si>
  <si>
    <t>C 3 Evaluación de solicitudes de apoyo del Programa de Fomento a la Economía Social.</t>
  </si>
  <si>
    <r>
      <t>Porcentaje de solicitudes de apoyo en efectivo con validación de campo positiva</t>
    </r>
    <r>
      <rPr>
        <i/>
        <sz val="10"/>
        <color indexed="30"/>
        <rFont val="Soberana Sans"/>
      </rPr>
      <t xml:space="preserve">
</t>
    </r>
  </si>
  <si>
    <t>(Número de solicitudes de apoyo con validación de campo positiva en el año t / Número de solicitudes registradas en el año t) X 100</t>
  </si>
  <si>
    <r>
      <t>Porcentaje de solicitudes de apoyos para proyectos productivos con evaluación positiva para recibir el Proceso de Formulación de Proyectos</t>
    </r>
    <r>
      <rPr>
        <i/>
        <sz val="10"/>
        <color indexed="30"/>
        <rFont val="Soberana Sans"/>
      </rPr>
      <t xml:space="preserve">
</t>
    </r>
  </si>
  <si>
    <t>(Número de solicitudes de apoyos para proyectos productivos evaluadas positivamente para recibir el Proceso de Formulación de Proyectos en el año t / Número de solicitudes de apoyos para proyectos productivos recibidas por la DGOP en el año t) X 100</t>
  </si>
  <si>
    <r>
      <t>Porcentaje de solicitudes de apoyos en efectivo con validación normativa positiva</t>
    </r>
    <r>
      <rPr>
        <i/>
        <sz val="10"/>
        <color indexed="30"/>
        <rFont val="Soberana Sans"/>
      </rPr>
      <t xml:space="preserve">
</t>
    </r>
  </si>
  <si>
    <t>(Número de solicitudes de apoyo con validación normativa positiva en el año t / Número de solicitudes registradas en el año t) X 100</t>
  </si>
  <si>
    <r>
      <t>Porcentaje de solicitudes de apoyo en efectivo con evaluación técnica positiva</t>
    </r>
    <r>
      <rPr>
        <i/>
        <sz val="10"/>
        <color indexed="30"/>
        <rFont val="Soberana Sans"/>
      </rPr>
      <t xml:space="preserve">
</t>
    </r>
  </si>
  <si>
    <t>(Número de solicitudes de apoyo con evaluación técnica positiva en el año t / Número de solicitudes de apoyo con validación normativa positiva en el año t) X 100</t>
  </si>
  <si>
    <t>C 4 Contribución a la Igualdad entre Mujeres y Hombres mediante apoyos para proyectos productivos exclusivos o mayoritarios de mujeres.</t>
  </si>
  <si>
    <r>
      <t>Porcentaje de apoyos otorgados para proyectos productivos de Organismos del Sector Social de la Economía (OSSE) exclusivos o mayoritarios de mujeres</t>
    </r>
    <r>
      <rPr>
        <i/>
        <sz val="10"/>
        <color indexed="30"/>
        <rFont val="Soberana Sans"/>
      </rPr>
      <t xml:space="preserve">
</t>
    </r>
  </si>
  <si>
    <t xml:space="preserve">(Número de apoyos otorgados para proyectos productivos de OSSE exclusivos o mayoritarios de mujeres en el año t / Número total de apoyos otorgados para proyectos productivos en el año t) X 100 </t>
  </si>
  <si>
    <t>C 5 Contribución al Desarrollo de los Jóvenes</t>
  </si>
  <si>
    <r>
      <t>Porcentaje de apoyos otorgados para proyectos productivos de Organismos del Sector Social de la Economía (OSSE) integrados exclusivamente por jóvenes</t>
    </r>
    <r>
      <rPr>
        <i/>
        <sz val="10"/>
        <color indexed="30"/>
        <rFont val="Soberana Sans"/>
      </rPr>
      <t xml:space="preserve">
</t>
    </r>
  </si>
  <si>
    <t>(Número de apoyos otorgados para proyectos productivos de OSSE integrados exclusivamente por jóvenes en el año t / Número total de apoyos para proyectos productivos de OSSE integrados exclusivamente por jóvenes programados en el año t) X 100</t>
  </si>
  <si>
    <t>C 6 Difusión de convocatorias para apoyos del Programa de Fomento a la Economía Social. (Actividad Transversal para los Componentes 1, 2 y 3)</t>
  </si>
  <si>
    <r>
      <t>Porcentaje de convocatorias emitidas y publicadas para apoyos en efectivo del Programa de Fomento a la Economía Social</t>
    </r>
    <r>
      <rPr>
        <i/>
        <sz val="10"/>
        <color indexed="30"/>
        <rFont val="Soberana Sans"/>
      </rPr>
      <t xml:space="preserve">
</t>
    </r>
  </si>
  <si>
    <t>(Número total de convocatorias emitidas y publicadas para apoyos en efectivo del Programa de Fomento a la Economía Social en el año t / Número de convocatorias programadas en el año t) X 100</t>
  </si>
  <si>
    <t>C 7 Contribución al Desarrollo Integral de los Pueblos y Comunidades Indígenas.</t>
  </si>
  <si>
    <r>
      <t>Porcentaje de apoyos otorgados para proyectos productivos de Organismos del Sector Social de la Economía (OSSE) integrados exclusiva o mayoritariamente por personas hablantes de lenguas indígenas</t>
    </r>
    <r>
      <rPr>
        <i/>
        <sz val="10"/>
        <color indexed="30"/>
        <rFont val="Soberana Sans"/>
      </rPr>
      <t xml:space="preserve">
</t>
    </r>
  </si>
  <si>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</si>
  <si>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C 8 Comprobación de los apoyos otorgados por el Programa de Fomento a la Economía Social. (Actividad Transversal para los Componentes 1, 2 y 3).</t>
  </si>
  <si>
    <r>
      <t xml:space="preserve">Porcentaje de apoyos en efectivo ejercidos que comprobaron la aplicación  de los recursos  </t>
    </r>
    <r>
      <rPr>
        <i/>
        <sz val="10"/>
        <color indexed="30"/>
        <rFont val="Soberana Sans"/>
      </rPr>
      <t xml:space="preserve">
</t>
    </r>
  </si>
  <si>
    <t>(Número de apoyos en efectivo ejercidos que comprobaron la aplicación de los recursos en el año t / Número de apoyos en efectivo ejercidos en el año t ) X 100</t>
  </si>
  <si>
    <t>Gestión-Eficacia-Anual</t>
  </si>
  <si>
    <t>C 9 Contribuir con acciones para la prevención del delito, combate a las adicciones, rescate de espacios públicos y promoción de proyectos productivos</t>
  </si>
  <si>
    <r>
      <t>Porcentaje de apoyos otorgados para proyectos productivos de OSSE ubicados en los municipios con altos índices de violencia</t>
    </r>
    <r>
      <rPr>
        <i/>
        <sz val="10"/>
        <color indexed="30"/>
        <rFont val="Soberana Sans"/>
      </rPr>
      <t xml:space="preserve">
</t>
    </r>
  </si>
  <si>
    <t>(Número de apoyos otorgados para proyectos productivos de OSSE ubicados en los municipios con altos índices de violencia en el año t / Número de apoyos programados para proyectos productivos de OSSE ubicados en los municipios con altos índices de violencia en el año t)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</si>
  <si>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</si>
  <si>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</si>
  <si>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</si>
  <si>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</si>
  <si>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</si>
  <si>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</si>
  <si>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</si>
  <si>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</si>
  <si>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</si>
  <si>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</si>
  <si>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</si>
  <si>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Ingreso promedio de las personas por debajo de la línea de bienestar que tiene como trabajo principal un negocio propio
</t>
    </r>
    <r>
      <rPr>
        <sz val="10"/>
        <rFont val="Soberana Sans"/>
        <family val="2"/>
      </rPr>
      <t>Sin Información,Sin Justificación</t>
    </r>
  </si>
  <si>
    <r>
      <t xml:space="preserve">Porcentaje de Organismos del Sector Social de la Economía (OSSE) que permanecen en operación dos años después de recibido el apoyo de inversión
</t>
    </r>
    <r>
      <rPr>
        <sz val="10"/>
        <rFont val="Soberana Sans"/>
        <family val="2"/>
      </rPr>
      <t>Sin Información,Sin Justificación</t>
    </r>
  </si>
  <si>
    <r>
      <t xml:space="preserve">Porcentaje de personas efectivamente ocupadas
</t>
    </r>
    <r>
      <rPr>
        <sz val="10"/>
        <rFont val="Soberana Sans"/>
        <family val="2"/>
      </rPr>
      <t>Sin Información,Sin Justificación</t>
    </r>
  </si>
  <si>
    <r>
      <t xml:space="preserve">Tasa de variación en el número de socios de los Organismos del Sector Social de la Economía de ahorro y préstamo, en su figura de Sociedades Cooperativas de Ahorro y Préstamo apoyados por el INAES y autorizados por la Comisión Nacional Bancaria y de Valores
</t>
    </r>
    <r>
      <rPr>
        <sz val="10"/>
        <rFont val="Soberana Sans"/>
        <family val="2"/>
      </rPr>
      <t>Sin Información,Sin Justificación</t>
    </r>
  </si>
  <si>
    <r>
      <t xml:space="preserve">Porcentaje de grupos sociales con proyectos productivos en operación, dos años después de recibido el apoyo
</t>
    </r>
    <r>
      <rPr>
        <sz val="10"/>
        <rFont val="Soberana Sans"/>
        <family val="2"/>
      </rPr>
      <t>Sin Información,Sin Justificación</t>
    </r>
  </si>
  <si>
    <r>
      <t xml:space="preserve">Porcentaje de Organismos del Sector Social de la Economía de ahorro y préstamo apoyados por el Programa
</t>
    </r>
    <r>
      <rPr>
        <sz val="10"/>
        <rFont val="Soberana Sans"/>
        <family val="2"/>
      </rPr>
      <t xml:space="preserve"> Causa : El resultado obtenido se debe a que solo se emitieron dos convocatorias, lo cual responde a la estrategia del Instituto Nacional de la Economía Social, que busca identificar, seleccionar y apoyar Organismos del Sector Social de la Economía cuyo potencial permita contribuir al bienestar e igualdad entre sus integrantes, su comunidad y del entorno en el que se encuentra.  Efecto: En apego a los plazos establecidos en la segunda convocatoria, las solicitudes registradas en ésta, se encuentra en proceso de resolución (evaluación-autorización-formalización), por lo que los apoyos definitivos se tendrán en el próximo trimestre del año. Otros Motivos:</t>
    </r>
  </si>
  <si>
    <r>
      <t xml:space="preserve">Porcentaje de apoyos otorgados para el desarrollo de capacidades  
</t>
    </r>
    <r>
      <rPr>
        <sz val="10"/>
        <rFont val="Soberana Sans"/>
        <family val="2"/>
      </rPr>
      <t xml:space="preserve"> Causa : El resultado obtenido se debe a que solo se emitieron dos convocatorias para apoyos de Banca Social, lo cual responde a la estrategia del Instituto Nacional de la Economía Social, que busca identificar, seleccionar y apoyar Organismos del Sector Social de la Economía cuyo potencial permita contribuir al bienestar e igualdad entre sus integrantes, su comunidad y del entorno en el que se encuentra.  Efecto: No obstante lo anterior, se tiene previsto erogar recursos en los próximos trimestres del año, lo cual permitirá el cumplimiento de las metas respectivas. Otros Motivos:</t>
    </r>
  </si>
  <si>
    <r>
      <t xml:space="preserve">Porcentaje de apoyos otorgados para proyectos productivos  
</t>
    </r>
    <r>
      <rPr>
        <sz val="10"/>
        <rFont val="Soberana Sans"/>
        <family val="2"/>
      </rPr>
      <t xml:space="preserve"> Causa : No se programaron metas ni se tuvieron avances en el indicador al mes de junio, debido a que las estrategias de trabajo del Programa no prevén apoyos para proyectos productivos en el periodo. No obstante lo anterior, y conforme al calendario presupuestal establecido para el ejercicio fiscal 2019, se tiene previsto erogar recursos en los próximos trimestres del año, lo cual permitirá el cumplimiento de las metas respectivas. Efecto:  Otros Motivos:</t>
    </r>
  </si>
  <si>
    <r>
      <t xml:space="preserve">Porcentaje de solicitudes de apoyo en efectivo autorizadas por el Comité
</t>
    </r>
    <r>
      <rPr>
        <sz val="10"/>
        <rFont val="Soberana Sans"/>
        <family val="2"/>
      </rPr>
      <t xml:space="preserve"> Causa : El resultado alcanzado obedece a que en el periodo se emitieron dos convocatorias de apoyos para Banca Social en beneficio de Organismos del Sector Social de la Economía de Ahorro y Crédito, en las cuales se superó la demanda de apoyos esperada. Efecto: Con los apoyos en efectivo autorizados en el periodo enero-junio de 2019 para el fomento de la Banca Social, se contribuye a la implementación de mecanismos que disminuirán los riesgos en la colocación de créditos para actividades productivas en un fondo de administración de riesgo crediticio. Otros Motivos:</t>
    </r>
  </si>
  <si>
    <r>
      <t xml:space="preserve">Porcentaje de apoyos en especie autorizados
</t>
    </r>
    <r>
      <rPr>
        <sz val="10"/>
        <rFont val="Soberana Sans"/>
        <family val="2"/>
      </rPr>
      <t xml:space="preserve"> Causa : El resultado se debe a la autorización para realizar, del 4 al 6 de julio de 2019, el Foro Nacional de Cooperativismo en México, INAES 2019, el cual se tenía programado originalmente para finales del tercer trimestre del año. Efecto:  Otros Motivos:</t>
    </r>
  </si>
  <si>
    <r>
      <t xml:space="preserve">Porcentaje de proyectos productivos autorizados por Comités para ser apoyados por la DGOP
</t>
    </r>
    <r>
      <rPr>
        <sz val="10"/>
        <rFont val="Soberana Sans"/>
        <family val="2"/>
      </rPr>
      <t xml:space="preserve"> Causa : Derivado de los tiempos establecidos en la mecánica operativa, el proceso de captación de la demanda se iniciará al término del segundo trimestre. Efecto: Se tuvo un retraso en el inicio de la operación de las modalidades otorgadas por la DGOP, por lo tanto la dictaminación se realizará en el tercer trimestre. Otros Motivos:</t>
    </r>
  </si>
  <si>
    <r>
      <t xml:space="preserve">Porcentaje de Instituciones de Educación Superior autorizadas por el comité que firmaron convenios de colaboración con la DGOP para otorgar los apoyos para el de desarrollo de capacidades
</t>
    </r>
    <r>
      <rPr>
        <sz val="10"/>
        <rFont val="Soberana Sans"/>
        <family val="2"/>
      </rPr>
      <t xml:space="preserve"> Causa : La DGOP ha recibido ocho propuestas de programas de trabajo, mismas que han sido revisadas y de las cuales, una ha sido presentada y autorizada por el Comité de Validación Central. Efecto: Derivado de que la sesión se realizó a finales del mes de junio, el convenio de colaboración aún se encuentra en proceso de revisión y posterior firma. Otros Motivos:</t>
    </r>
  </si>
  <si>
    <r>
      <t xml:space="preserve">Porcentaje de OSSE beneficiarios de apoyos al Programa que evalúan satisfactoriamente el servicio proporcionado por el Instituto Nacional de la Economía Social (INAES)
</t>
    </r>
    <r>
      <rPr>
        <sz val="10"/>
        <rFont val="Soberana Sans"/>
        <family val="2"/>
      </rPr>
      <t>Sin Información,Sin Justificación</t>
    </r>
  </si>
  <si>
    <r>
      <t xml:space="preserve">Porcentaje de solicitudes de apoyo en efectivo con validación de campo positiva
</t>
    </r>
    <r>
      <rPr>
        <sz val="10"/>
        <rFont val="Soberana Sans"/>
        <family val="2"/>
      </rPr>
      <t xml:space="preserve"> Causa : El resultado alcanzado para el periodo se debe a que se emitieron solo dos convocatorias de apoyos para Banca Social en beneficio de Organismos del Sector Social de la Economía de Ahorro y Crédito; y a que la validación en campo de los apoyos para Banca Social, de acuerdo con las Reglas de Operación del Programa de Fomento a la Economía Social para el ejercicio fiscal 2019, se lleva a cabo siempre y cuando se considere necesario verificar que los solicitantes cuentan con los elementos requeridos para el desarrollo de las actividades a realizar. En este caso, el área responsable no efectuó la validación, toda vez que los Organismos participantes en el proceso cuentan con registro y autorización por parte de la Comisión Nacional Bancaria y de Valores (CNBV). Efecto:  Otros Motivos:</t>
    </r>
  </si>
  <si>
    <r>
      <t xml:space="preserve">Porcentaje de solicitudes de apoyos para proyectos productivos con evaluación positiva para recibir el Proceso de Formulación de Proyectos
</t>
    </r>
    <r>
      <rPr>
        <sz val="10"/>
        <rFont val="Soberana Sans"/>
        <family val="2"/>
      </rPr>
      <t xml:space="preserve"> Causa : Derivado de los tiempos establecidos en la mecánica operativa, el proceso de captación de la demanda se iniciará al término del segundo trimestre.    Efecto: Se tuvo un retraso en el inicio de la operación de las modalidades otorgadas por la DGOP, por lo tanto, al término del proceso de captación de la demanda, se iniciará el Proceso de Formulación de Proyectos. Otros Motivos:</t>
    </r>
  </si>
  <si>
    <r>
      <t xml:space="preserve">Porcentaje de solicitudes de apoyos en efectivo con validación normativa positiva
</t>
    </r>
    <r>
      <rPr>
        <sz val="10"/>
        <rFont val="Soberana Sans"/>
        <family val="2"/>
      </rPr>
      <t xml:space="preserve"> Causa : El resultado alcanzado para el periodo obedece a que se emitieron solo dos convocatorias de apoyos para Banca Social en beneficio de Organismos del Sector Social de la Economía de Ahorro y Crédito; en la primera de ellas se registraron 25 solicitudes de apoyo de las cuales fueron valoradas normativamente positivas 24; en tanto que en la segunda, se registraron 225, mismas que se encuentran en proceso de resolución (evaluación-autorización-formalización) conforme a los plazos establecidos para ello, por lo que el número de solicitudes validadas se tendrán en el próximo trimestre del año. Efecto:  Otros Motivos:</t>
    </r>
  </si>
  <si>
    <r>
      <t xml:space="preserve">Porcentaje de solicitudes de apoyo en efectivo con evaluación técnica positiva
</t>
    </r>
    <r>
      <rPr>
        <sz val="10"/>
        <rFont val="Soberana Sans"/>
        <family val="2"/>
      </rPr>
      <t xml:space="preserve"> Causa : El resultado alcanzado para el periodo obedece a que se emitieron solo dos convocatorias de apoyos para Banca Social en beneficio de Organismos del Sector Social de la Economía de Ahorro y Crédito; de la primera convocatoria fueron validadas normativamente positivas 24 solicitudes de apoyo, de las cuales se evaluaron técnicamente positivas 18; en tanto que en la segunda, se encuentran en proceso de resolución (evaluación-autorización-formalización) conforme a los plazos establecidos para ello, por lo que el número de solicitudes evaluadas se tendrán en el próximo trimestre del año. Efecto:  Otros Motivos:</t>
    </r>
  </si>
  <si>
    <r>
      <t xml:space="preserve">Porcentaje de apoyos otorgados para proyectos productivos de Organismos del Sector Social de la Economía (OSSE) exclusivos o mayoritarios de mujeres
</t>
    </r>
    <r>
      <rPr>
        <sz val="10"/>
        <rFont val="Soberana Sans"/>
        <family val="2"/>
      </rPr>
      <t xml:space="preserve"> Causa : No se programaron metas ni se tuvieron avances en el indicador al mes de junio, debido a que las estrategias de trabajo del Programa no prevén apoyos para proyectos productivos en beneficio de Organismos del Sector Social de la Economía (OSSE) exclusivos o mayoritarios de mujeres en el periodo.  Efecto: No obstante lo anterior, y conforme al calendario presupuestal establecido para el ejercicio fiscal 2019, se tiene previsto erogar recursos en los próximos trimestres del año, lo cual permitirá el cumplimiento de las metas respectivas. Otros Motivos:</t>
    </r>
  </si>
  <si>
    <r>
      <t xml:space="preserve">Porcentaje de apoyos otorgados para proyectos productivos de Organismos del Sector Social de la Economía (OSSE) integrados exclusivamente por jóvenes
</t>
    </r>
    <r>
      <rPr>
        <sz val="10"/>
        <rFont val="Soberana Sans"/>
        <family val="2"/>
      </rPr>
      <t xml:space="preserve"> Causa : No se programaron metas ni se tuvieron avances en el indicador al mes de junio, debido a que las estrategias de trabajo del Programa no prevén apoyos para proyectos productivos en beneficio de Organismos del Sector Social de la Economía (OSSE) integrados exclusivamente por jóvenes en el periodo. No obstante lo anterior, y conforme al calendario presupuestal establecido para el ejercicio fiscal 2019, se tiene previsto erogar recursos en los próximos trimestres del año, lo cual permitirá el cumplimiento de las metas respectivas. Efecto:  Otros Motivos:</t>
    </r>
  </si>
  <si>
    <r>
      <t xml:space="preserve">Porcentaje de convocatorias emitidas y publicadas para apoyos en efectivo del Programa de Fomento a la Economía Social
</t>
    </r>
    <r>
      <rPr>
        <sz val="10"/>
        <rFont val="Soberana Sans"/>
        <family val="2"/>
      </rPr>
      <t xml:space="preserve"> Causa : La menor emisión y publicación de convocatorias obedece al proceso de análisis realizado por el Instituto Nacional de la Economía Social, que busca identificar, seleccionar y apoyar Organismos del Sector Social de la Economía cuyo potencial permita contribuir al bienestar e igualdad entre sus integrantes, su comunidad y del entorno en el que se encuentra.  Efecto: No obstante lo anterior, se tiene previsto emitir un mayor número de éstas en los próximos trimestres del año, lo cual permitirá el cumplimiento de las metas respectivas. Otros Motivos:</t>
    </r>
  </si>
  <si>
    <r>
      <t xml:space="preserve">Porcentaje de apoyos otorgados para proyectos productivos de Organismos del Sector Social de la Economía (OSSE) integrados exclusiva o mayoritariamente por personas hablantes de lenguas indígenas
</t>
    </r>
    <r>
      <rPr>
        <sz val="10"/>
        <rFont val="Soberana Sans"/>
        <family val="2"/>
      </rPr>
      <t xml:space="preserve"> Causa : No se programaron metas ni se tuvieron avances en el indicador al mes de junio, debido a que las estrategias de trabajo del Programa no prevén apoyos para proyectos productivos en beneficio de Organismos del Sector Social de la Economía (OSSE) integrados exclusiva o mayoritariamente por personas hablantes de lenguas indígenas en el periodo. No obstante lo anterior, y conforme al calendario presupuestal establecido para el ejercicio fiscal 2019, se tiene previsto erogar recursos en los próximos trimestres del año, lo cual permitirá el cumplimiento de las metas respectivas. Efecto:  Otros Motivos:</t>
    </r>
  </si>
  <si>
    <r>
      <t xml:space="preserve">Porcentaje de apoyos en efectivo ejercidos que comprobaron la aplicación  de los recursos  
</t>
    </r>
    <r>
      <rPr>
        <sz val="10"/>
        <rFont val="Soberana Sans"/>
        <family val="2"/>
      </rPr>
      <t>Sin Información,Sin Justificación</t>
    </r>
  </si>
  <si>
    <r>
      <t xml:space="preserve">Porcentaje de apoyos otorgados para proyectos productivos de OSSE ubicados en los municipios con altos índices de violencia
</t>
    </r>
    <r>
      <rPr>
        <sz val="10"/>
        <rFont val="Soberana Sans"/>
        <family val="2"/>
      </rPr>
      <t>Sin Información,Sin Justificación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</si>
</sst>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indexed="64"/>
      </bottom>
      <diagonal/>
    </border>
    <border>
      <left/>
      <right/>
      <top style="thin">
        <color rgb="FFD8D8D8"/>
      </top>
      <bottom style="medium">
        <color indexed="64"/>
      </bottom>
      <diagonal/>
    </border>
    <border>
      <left/>
      <right style="medium">
        <color auto="1"/>
      </right>
      <top style="thin">
        <color rgb="FFD8D8D8"/>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zoomScale="80" zoomScaleNormal="80" zoomScaleSheetLayoutView="80" workbookViewId="0">
      <selection activeCell="B2" sqref="B2"/>
    </sheetView>
  </sheetViews>
  <sheetFormatPr baseColWidth="10" defaultColWidth="5.75" defaultRowHeight="12.75" x14ac:dyDescent="0.2"/>
  <cols>
    <col min="1" max="1" width="4" style="1" customWidth="1"/>
    <col min="2" max="16384" width="5.75" style="1"/>
  </cols>
  <sheetData>
    <row r="1" spans="2:30" s="2" customFormat="1" ht="48" customHeight="1" x14ac:dyDescent="0.2">
      <c r="B1" s="54" t="s">
        <v>0</v>
      </c>
      <c r="C1" s="54"/>
      <c r="D1" s="54"/>
      <c r="E1" s="54"/>
      <c r="F1" s="54"/>
      <c r="G1" s="54"/>
      <c r="H1" s="54"/>
      <c r="I1" s="54"/>
      <c r="J1" s="54"/>
      <c r="K1" s="54"/>
      <c r="L1" s="54"/>
      <c r="M1" s="54"/>
      <c r="N1" s="54"/>
      <c r="O1" s="54"/>
      <c r="P1" s="54"/>
      <c r="Q1" s="3" t="s">
        <v>1</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5" t="s">
        <v>2</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row>
    <row r="12" spans="2:30" ht="13.5" customHeight="1" x14ac:dyDescent="0.2">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row>
    <row r="13" spans="2:30" ht="13.5" customHeight="1" x14ac:dyDescent="0.2">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2:30" ht="13.5" customHeight="1" x14ac:dyDescent="0.2">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2:30" ht="13.5" customHeight="1" x14ac:dyDescent="0.2">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2:30" ht="13.5" customHeight="1" x14ac:dyDescent="0.2">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2:30" ht="13.5" customHeight="1" x14ac:dyDescent="0.2">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row>
    <row r="18" spans="2:30" ht="13.5" customHeight="1" x14ac:dyDescent="0.2">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2:30" ht="13.5" customHeight="1" x14ac:dyDescent="0.2">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2:30" ht="13.5" customHeight="1" x14ac:dyDescent="0.2">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2:30" ht="13.5" customHeight="1" x14ac:dyDescent="0.2">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2:30" ht="13.5" customHeight="1" x14ac:dyDescent="0.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row>
    <row r="23" spans="2:30" ht="13.5" customHeight="1" x14ac:dyDescent="0.2">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row>
    <row r="24" spans="2:30" ht="13.5" customHeight="1" x14ac:dyDescent="0.2">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2:30" ht="13.5" customHeight="1" x14ac:dyDescent="0.2">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row>
    <row r="26" spans="2:30" ht="13.5" customHeight="1" x14ac:dyDescent="0.2">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row>
    <row r="27" spans="2:30" ht="13.5" customHeight="1" x14ac:dyDescent="0.2">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row>
    <row r="28" spans="2:30" ht="13.5" customHeight="1" x14ac:dyDescent="0.2">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row>
    <row r="29" spans="2:30" ht="13.5" customHeight="1" x14ac:dyDescent="0.2">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row>
    <row r="30" spans="2:30" ht="13.5" customHeight="1" x14ac:dyDescent="0.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2:30" ht="13.5" customHeight="1" x14ac:dyDescent="0.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2:30" ht="13.5" customHeight="1" x14ac:dyDescent="0.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2:30" ht="13.5" customHeight="1" x14ac:dyDescent="0.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2:30" ht="13.5" customHeight="1"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6" t="s">
        <v>3</v>
      </c>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4:28" ht="13.5" customHeight="1" x14ac:dyDescent="0.2">
      <c r="D50" s="57" t="s">
        <v>4</v>
      </c>
      <c r="E50" s="57"/>
      <c r="F50" s="57"/>
      <c r="G50" s="57"/>
      <c r="H50" s="57"/>
      <c r="I50" s="57"/>
      <c r="J50" s="57"/>
      <c r="K50" s="57"/>
      <c r="L50" s="57"/>
      <c r="M50" s="57"/>
      <c r="N50" s="57"/>
      <c r="O50" s="57"/>
      <c r="P50" s="57"/>
      <c r="Q50" s="57"/>
      <c r="R50" s="57"/>
      <c r="S50" s="57"/>
      <c r="T50" s="57"/>
      <c r="U50" s="57"/>
      <c r="V50" s="57"/>
      <c r="W50" s="57"/>
      <c r="X50" s="57"/>
      <c r="Y50" s="57"/>
      <c r="Z50" s="57"/>
      <c r="AA50" s="57"/>
      <c r="AB50" s="57"/>
    </row>
    <row r="51" spans="4:28" ht="13.5" customHeight="1" x14ac:dyDescent="0.2">
      <c r="D51" s="57"/>
      <c r="E51" s="57"/>
      <c r="F51" s="57"/>
      <c r="G51" s="57"/>
      <c r="H51" s="57"/>
      <c r="I51" s="57"/>
      <c r="J51" s="57"/>
      <c r="K51" s="57"/>
      <c r="L51" s="57"/>
      <c r="M51" s="57"/>
      <c r="N51" s="57"/>
      <c r="O51" s="57"/>
      <c r="P51" s="57"/>
      <c r="Q51" s="57"/>
      <c r="R51" s="57"/>
      <c r="S51" s="57"/>
      <c r="T51" s="57"/>
      <c r="U51" s="57"/>
      <c r="V51" s="57"/>
      <c r="W51" s="57"/>
      <c r="X51" s="57"/>
      <c r="Y51" s="57"/>
      <c r="Z51" s="57"/>
      <c r="AA51" s="57"/>
      <c r="AB51" s="57"/>
    </row>
    <row r="52" spans="4:28" ht="13.5" customHeight="1" x14ac:dyDescent="0.2">
      <c r="D52" s="57"/>
      <c r="E52" s="57"/>
      <c r="F52" s="57"/>
      <c r="G52" s="57"/>
      <c r="H52" s="57"/>
      <c r="I52" s="57"/>
      <c r="J52" s="57"/>
      <c r="K52" s="57"/>
      <c r="L52" s="57"/>
      <c r="M52" s="57"/>
      <c r="N52" s="57"/>
      <c r="O52" s="57"/>
      <c r="P52" s="57"/>
      <c r="Q52" s="57"/>
      <c r="R52" s="57"/>
      <c r="S52" s="57"/>
      <c r="T52" s="57"/>
      <c r="U52" s="57"/>
      <c r="V52" s="57"/>
      <c r="W52" s="57"/>
      <c r="X52" s="57"/>
      <c r="Y52" s="57"/>
      <c r="Z52" s="57"/>
      <c r="AA52" s="57"/>
      <c r="AB52" s="57"/>
    </row>
    <row r="53" spans="4:28" ht="13.5" customHeight="1" x14ac:dyDescent="0.2">
      <c r="D53" s="57"/>
      <c r="E53" s="57"/>
      <c r="F53" s="57"/>
      <c r="G53" s="57"/>
      <c r="H53" s="57"/>
      <c r="I53" s="57"/>
      <c r="J53" s="57"/>
      <c r="K53" s="57"/>
      <c r="L53" s="57"/>
      <c r="M53" s="57"/>
      <c r="N53" s="57"/>
      <c r="O53" s="57"/>
      <c r="P53" s="57"/>
      <c r="Q53" s="57"/>
      <c r="R53" s="57"/>
      <c r="S53" s="57"/>
      <c r="T53" s="57"/>
      <c r="U53" s="57"/>
      <c r="V53" s="57"/>
      <c r="W53" s="57"/>
      <c r="X53" s="57"/>
      <c r="Y53" s="57"/>
      <c r="Z53" s="57"/>
      <c r="AA53" s="57"/>
      <c r="AB53" s="57"/>
    </row>
    <row r="54" spans="4:28" ht="13.5" customHeight="1" x14ac:dyDescent="0.2">
      <c r="D54" s="57"/>
      <c r="E54" s="57"/>
      <c r="F54" s="57"/>
      <c r="G54" s="57"/>
      <c r="H54" s="57"/>
      <c r="I54" s="57"/>
      <c r="J54" s="57"/>
      <c r="K54" s="57"/>
      <c r="L54" s="57"/>
      <c r="M54" s="57"/>
      <c r="N54" s="57"/>
      <c r="O54" s="57"/>
      <c r="P54" s="57"/>
      <c r="Q54" s="57"/>
      <c r="R54" s="57"/>
      <c r="S54" s="57"/>
      <c r="T54" s="57"/>
      <c r="U54" s="57"/>
      <c r="V54" s="57"/>
      <c r="W54" s="57"/>
      <c r="X54" s="57"/>
      <c r="Y54" s="57"/>
      <c r="Z54" s="57"/>
      <c r="AA54" s="57"/>
      <c r="AB54" s="57"/>
    </row>
    <row r="55" spans="4:28" ht="13.5" customHeight="1" x14ac:dyDescent="0.2">
      <c r="D55" s="57"/>
      <c r="E55" s="57"/>
      <c r="F55" s="57"/>
      <c r="G55" s="57"/>
      <c r="H55" s="57"/>
      <c r="I55" s="57"/>
      <c r="J55" s="57"/>
      <c r="K55" s="57"/>
      <c r="L55" s="57"/>
      <c r="M55" s="57"/>
      <c r="N55" s="57"/>
      <c r="O55" s="57"/>
      <c r="P55" s="57"/>
      <c r="Q55" s="57"/>
      <c r="R55" s="57"/>
      <c r="S55" s="57"/>
      <c r="T55" s="57"/>
      <c r="U55" s="57"/>
      <c r="V55" s="57"/>
      <c r="W55" s="57"/>
      <c r="X55" s="57"/>
      <c r="Y55" s="57"/>
      <c r="Z55" s="57"/>
      <c r="AA55" s="57"/>
      <c r="AB55" s="57"/>
    </row>
    <row r="56" spans="4:28" ht="13.5" customHeight="1" x14ac:dyDescent="0.2">
      <c r="D56" s="57"/>
      <c r="E56" s="57"/>
      <c r="F56" s="57"/>
      <c r="G56" s="57"/>
      <c r="H56" s="57"/>
      <c r="I56" s="57"/>
      <c r="J56" s="57"/>
      <c r="K56" s="57"/>
      <c r="L56" s="57"/>
      <c r="M56" s="57"/>
      <c r="N56" s="57"/>
      <c r="O56" s="57"/>
      <c r="P56" s="57"/>
      <c r="Q56" s="57"/>
      <c r="R56" s="57"/>
      <c r="S56" s="57"/>
      <c r="T56" s="57"/>
      <c r="U56" s="57"/>
      <c r="V56" s="57"/>
      <c r="W56" s="57"/>
      <c r="X56" s="57"/>
      <c r="Y56" s="57"/>
      <c r="Z56" s="57"/>
      <c r="AA56" s="57"/>
      <c r="AB56" s="57"/>
    </row>
    <row r="57" spans="4:28" ht="13.5" customHeight="1" x14ac:dyDescent="0.2">
      <c r="D57" s="57"/>
      <c r="E57" s="57"/>
      <c r="F57" s="57"/>
      <c r="G57" s="57"/>
      <c r="H57" s="57"/>
      <c r="I57" s="57"/>
      <c r="J57" s="57"/>
      <c r="K57" s="57"/>
      <c r="L57" s="57"/>
      <c r="M57" s="57"/>
      <c r="N57" s="57"/>
      <c r="O57" s="57"/>
      <c r="P57" s="57"/>
      <c r="Q57" s="57"/>
      <c r="R57" s="57"/>
      <c r="S57" s="57"/>
      <c r="T57" s="57"/>
      <c r="U57" s="57"/>
      <c r="V57" s="57"/>
      <c r="W57" s="57"/>
      <c r="X57" s="57"/>
      <c r="Y57" s="57"/>
      <c r="Z57" s="57"/>
      <c r="AA57" s="57"/>
      <c r="AB57" s="57"/>
    </row>
    <row r="58" spans="4:28" ht="13.5" customHeight="1" x14ac:dyDescent="0.2">
      <c r="D58" s="57"/>
      <c r="E58" s="57"/>
      <c r="F58" s="57"/>
      <c r="G58" s="57"/>
      <c r="H58" s="57"/>
      <c r="I58" s="57"/>
      <c r="J58" s="57"/>
      <c r="K58" s="57"/>
      <c r="L58" s="57"/>
      <c r="M58" s="57"/>
      <c r="N58" s="57"/>
      <c r="O58" s="57"/>
      <c r="P58" s="57"/>
      <c r="Q58" s="57"/>
      <c r="R58" s="57"/>
      <c r="S58" s="57"/>
      <c r="T58" s="57"/>
      <c r="U58" s="57"/>
      <c r="V58" s="57"/>
      <c r="W58" s="57"/>
      <c r="X58" s="57"/>
      <c r="Y58" s="57"/>
      <c r="Z58" s="57"/>
      <c r="AA58" s="57"/>
      <c r="AB58" s="57"/>
    </row>
    <row r="59" spans="4:28" ht="13.5" customHeight="1" x14ac:dyDescent="0.2">
      <c r="D59" s="57"/>
      <c r="E59" s="57"/>
      <c r="F59" s="57"/>
      <c r="G59" s="57"/>
      <c r="H59" s="57"/>
      <c r="I59" s="57"/>
      <c r="J59" s="57"/>
      <c r="K59" s="57"/>
      <c r="L59" s="57"/>
      <c r="M59" s="57"/>
      <c r="N59" s="57"/>
      <c r="O59" s="57"/>
      <c r="P59" s="57"/>
      <c r="Q59" s="57"/>
      <c r="R59" s="57"/>
      <c r="S59" s="57"/>
      <c r="T59" s="57"/>
      <c r="U59" s="57"/>
      <c r="V59" s="57"/>
      <c r="W59" s="57"/>
      <c r="X59" s="57"/>
      <c r="Y59" s="57"/>
      <c r="Z59" s="57"/>
      <c r="AA59" s="57"/>
      <c r="AB59" s="57"/>
    </row>
    <row r="60" spans="4:28" ht="13.5" customHeight="1" x14ac:dyDescent="0.2">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4:28" ht="13.5" customHeight="1" x14ac:dyDescent="0.2">
      <c r="D61" s="57"/>
      <c r="E61" s="57"/>
      <c r="F61" s="57"/>
      <c r="G61" s="57"/>
      <c r="H61" s="57"/>
      <c r="I61" s="57"/>
      <c r="J61" s="57"/>
      <c r="K61" s="57"/>
      <c r="L61" s="57"/>
      <c r="M61" s="57"/>
      <c r="N61" s="57"/>
      <c r="O61" s="57"/>
      <c r="P61" s="57"/>
      <c r="Q61" s="57"/>
      <c r="R61" s="57"/>
      <c r="S61" s="57"/>
      <c r="T61" s="57"/>
      <c r="U61" s="57"/>
      <c r="V61" s="57"/>
      <c r="W61" s="57"/>
      <c r="X61" s="57"/>
      <c r="Y61" s="57"/>
      <c r="Z61" s="57"/>
      <c r="AA61" s="57"/>
      <c r="AB61" s="57"/>
    </row>
    <row r="62" spans="4:28" ht="13.5" customHeight="1" x14ac:dyDescent="0.2">
      <c r="D62" s="57"/>
      <c r="E62" s="57"/>
      <c r="F62" s="57"/>
      <c r="G62" s="57"/>
      <c r="H62" s="57"/>
      <c r="I62" s="57"/>
      <c r="J62" s="57"/>
      <c r="K62" s="57"/>
      <c r="L62" s="57"/>
      <c r="M62" s="57"/>
      <c r="N62" s="57"/>
      <c r="O62" s="57"/>
      <c r="P62" s="57"/>
      <c r="Q62" s="57"/>
      <c r="R62" s="57"/>
      <c r="S62" s="57"/>
      <c r="T62" s="57"/>
      <c r="U62" s="57"/>
      <c r="V62" s="57"/>
      <c r="W62" s="57"/>
      <c r="X62" s="57"/>
      <c r="Y62" s="57"/>
      <c r="Z62" s="57"/>
      <c r="AA62" s="57"/>
      <c r="AB62" s="57"/>
    </row>
    <row r="63" spans="4:28" ht="13.5" customHeight="1" x14ac:dyDescent="0.2">
      <c r="D63" s="57"/>
      <c r="E63" s="57"/>
      <c r="F63" s="57"/>
      <c r="G63" s="57"/>
      <c r="H63" s="57"/>
      <c r="I63" s="57"/>
      <c r="J63" s="57"/>
      <c r="K63" s="57"/>
      <c r="L63" s="57"/>
      <c r="M63" s="57"/>
      <c r="N63" s="57"/>
      <c r="O63" s="57"/>
      <c r="P63" s="57"/>
      <c r="Q63" s="57"/>
      <c r="R63" s="57"/>
      <c r="S63" s="57"/>
      <c r="T63" s="57"/>
      <c r="U63" s="57"/>
      <c r="V63" s="57"/>
      <c r="W63" s="57"/>
      <c r="X63" s="57"/>
      <c r="Y63" s="57"/>
      <c r="Z63" s="57"/>
      <c r="AA63" s="57"/>
      <c r="AB63" s="57"/>
    </row>
    <row r="64" spans="4:28" ht="13.5" customHeight="1" x14ac:dyDescent="0.2">
      <c r="D64" s="57"/>
      <c r="E64" s="57"/>
      <c r="F64" s="57"/>
      <c r="G64" s="57"/>
      <c r="H64" s="57"/>
      <c r="I64" s="57"/>
      <c r="J64" s="57"/>
      <c r="K64" s="57"/>
      <c r="L64" s="57"/>
      <c r="M64" s="57"/>
      <c r="N64" s="57"/>
      <c r="O64" s="57"/>
      <c r="P64" s="57"/>
      <c r="Q64" s="57"/>
      <c r="R64" s="57"/>
      <c r="S64" s="57"/>
      <c r="T64" s="57"/>
      <c r="U64" s="57"/>
      <c r="V64" s="57"/>
      <c r="W64" s="57"/>
      <c r="X64" s="57"/>
      <c r="Y64" s="57"/>
      <c r="Z64" s="57"/>
      <c r="AA64" s="57"/>
      <c r="AB64" s="57"/>
    </row>
    <row r="65" spans="4:28" ht="13.5" customHeight="1" x14ac:dyDescent="0.2">
      <c r="D65" s="57"/>
      <c r="E65" s="57"/>
      <c r="F65" s="57"/>
      <c r="G65" s="57"/>
      <c r="H65" s="57"/>
      <c r="I65" s="57"/>
      <c r="J65" s="57"/>
      <c r="K65" s="57"/>
      <c r="L65" s="57"/>
      <c r="M65" s="57"/>
      <c r="N65" s="57"/>
      <c r="O65" s="57"/>
      <c r="P65" s="57"/>
      <c r="Q65" s="57"/>
      <c r="R65" s="57"/>
      <c r="S65" s="57"/>
      <c r="T65" s="57"/>
      <c r="U65" s="57"/>
      <c r="V65" s="57"/>
      <c r="W65" s="57"/>
      <c r="X65" s="57"/>
      <c r="Y65" s="57"/>
      <c r="Z65" s="57"/>
      <c r="AA65" s="57"/>
      <c r="AB65" s="57"/>
    </row>
    <row r="66" spans="4:28" ht="13.5" customHeight="1" x14ac:dyDescent="0.2">
      <c r="D66" s="57"/>
      <c r="E66" s="57"/>
      <c r="F66" s="57"/>
      <c r="G66" s="57"/>
      <c r="H66" s="57"/>
      <c r="I66" s="57"/>
      <c r="J66" s="57"/>
      <c r="K66" s="57"/>
      <c r="L66" s="57"/>
      <c r="M66" s="57"/>
      <c r="N66" s="57"/>
      <c r="O66" s="57"/>
      <c r="P66" s="57"/>
      <c r="Q66" s="57"/>
      <c r="R66" s="57"/>
      <c r="S66" s="57"/>
      <c r="T66" s="57"/>
      <c r="U66" s="57"/>
      <c r="V66" s="57"/>
      <c r="W66" s="57"/>
      <c r="X66" s="57"/>
      <c r="Y66" s="57"/>
      <c r="Z66" s="57"/>
      <c r="AA66" s="57"/>
      <c r="AB66" s="57"/>
    </row>
    <row r="67" spans="4:28" ht="13.5" customHeight="1" x14ac:dyDescent="0.2">
      <c r="D67" s="57"/>
      <c r="E67" s="57"/>
      <c r="F67" s="57"/>
      <c r="G67" s="57"/>
      <c r="H67" s="57"/>
      <c r="I67" s="57"/>
      <c r="J67" s="57"/>
      <c r="K67" s="57"/>
      <c r="L67" s="57"/>
      <c r="M67" s="57"/>
      <c r="N67" s="57"/>
      <c r="O67" s="57"/>
      <c r="P67" s="57"/>
      <c r="Q67" s="57"/>
      <c r="R67" s="57"/>
      <c r="S67" s="57"/>
      <c r="T67" s="57"/>
      <c r="U67" s="57"/>
      <c r="V67" s="57"/>
      <c r="W67" s="57"/>
      <c r="X67" s="57"/>
      <c r="Y67" s="57"/>
      <c r="Z67" s="57"/>
      <c r="AA67" s="57"/>
      <c r="AB67" s="57"/>
    </row>
    <row r="68" spans="4:28" ht="13.5" customHeight="1" x14ac:dyDescent="0.2">
      <c r="D68" s="57"/>
      <c r="E68" s="57"/>
      <c r="F68" s="57"/>
      <c r="G68" s="57"/>
      <c r="H68" s="57"/>
      <c r="I68" s="57"/>
      <c r="J68" s="57"/>
      <c r="K68" s="57"/>
      <c r="L68" s="57"/>
      <c r="M68" s="57"/>
      <c r="N68" s="57"/>
      <c r="O68" s="57"/>
      <c r="P68" s="57"/>
      <c r="Q68" s="57"/>
      <c r="R68" s="57"/>
      <c r="S68" s="57"/>
      <c r="T68" s="57"/>
      <c r="U68" s="57"/>
      <c r="V68" s="57"/>
      <c r="W68" s="57"/>
      <c r="X68" s="57"/>
      <c r="Y68" s="57"/>
      <c r="Z68" s="57"/>
      <c r="AA68" s="57"/>
      <c r="AB68" s="57"/>
    </row>
    <row r="69" spans="4:28" ht="13.5" customHeight="1" x14ac:dyDescent="0.2">
      <c r="D69" s="57"/>
      <c r="E69" s="57"/>
      <c r="F69" s="57"/>
      <c r="G69" s="57"/>
      <c r="H69" s="57"/>
      <c r="I69" s="57"/>
      <c r="J69" s="57"/>
      <c r="K69" s="57"/>
      <c r="L69" s="57"/>
      <c r="M69" s="57"/>
      <c r="N69" s="57"/>
      <c r="O69" s="57"/>
      <c r="P69" s="57"/>
      <c r="Q69" s="57"/>
      <c r="R69" s="57"/>
      <c r="S69" s="57"/>
      <c r="T69" s="57"/>
      <c r="U69" s="57"/>
      <c r="V69" s="57"/>
      <c r="W69" s="57"/>
      <c r="X69" s="57"/>
      <c r="Y69" s="57"/>
      <c r="Z69" s="57"/>
      <c r="AA69" s="57"/>
      <c r="AB69" s="57"/>
    </row>
    <row r="70" spans="4:28" ht="13.5" customHeight="1" x14ac:dyDescent="0.2">
      <c r="D70" s="57"/>
      <c r="E70" s="57"/>
      <c r="F70" s="57"/>
      <c r="G70" s="57"/>
      <c r="H70" s="57"/>
      <c r="I70" s="57"/>
      <c r="J70" s="57"/>
      <c r="K70" s="57"/>
      <c r="L70" s="57"/>
      <c r="M70" s="57"/>
      <c r="N70" s="57"/>
      <c r="O70" s="57"/>
      <c r="P70" s="57"/>
      <c r="Q70" s="57"/>
      <c r="R70" s="57"/>
      <c r="S70" s="57"/>
      <c r="T70" s="57"/>
      <c r="U70" s="57"/>
      <c r="V70" s="57"/>
      <c r="W70" s="57"/>
      <c r="X70" s="57"/>
      <c r="Y70" s="57"/>
      <c r="Z70" s="57"/>
      <c r="AA70" s="57"/>
      <c r="AB70" s="57"/>
    </row>
    <row r="71" spans="4:28" ht="13.5" customHeight="1" x14ac:dyDescent="0.2">
      <c r="D71" s="57"/>
      <c r="E71" s="57"/>
      <c r="F71" s="57"/>
      <c r="G71" s="57"/>
      <c r="H71" s="57"/>
      <c r="I71" s="57"/>
      <c r="J71" s="57"/>
      <c r="K71" s="57"/>
      <c r="L71" s="57"/>
      <c r="M71" s="57"/>
      <c r="N71" s="57"/>
      <c r="O71" s="57"/>
      <c r="P71" s="57"/>
      <c r="Q71" s="57"/>
      <c r="R71" s="57"/>
      <c r="S71" s="57"/>
      <c r="T71" s="57"/>
      <c r="U71" s="57"/>
      <c r="V71" s="57"/>
      <c r="W71" s="57"/>
      <c r="X71" s="57"/>
      <c r="Y71" s="57"/>
      <c r="Z71" s="57"/>
      <c r="AA71" s="57"/>
      <c r="AB71" s="57"/>
    </row>
    <row r="72" spans="4:28" ht="13.5" customHeight="1" x14ac:dyDescent="0.2">
      <c r="D72" s="57"/>
      <c r="E72" s="57"/>
      <c r="F72" s="57"/>
      <c r="G72" s="57"/>
      <c r="H72" s="57"/>
      <c r="I72" s="57"/>
      <c r="J72" s="57"/>
      <c r="K72" s="57"/>
      <c r="L72" s="57"/>
      <c r="M72" s="57"/>
      <c r="N72" s="57"/>
      <c r="O72" s="57"/>
      <c r="P72" s="57"/>
      <c r="Q72" s="57"/>
      <c r="R72" s="57"/>
      <c r="S72" s="57"/>
      <c r="T72" s="57"/>
      <c r="U72" s="57"/>
      <c r="V72" s="57"/>
      <c r="W72" s="57"/>
      <c r="X72" s="57"/>
      <c r="Y72" s="57"/>
      <c r="Z72" s="57"/>
      <c r="AA72" s="57"/>
      <c r="AB72" s="57"/>
    </row>
    <row r="73" spans="4:28" ht="13.5" customHeight="1" x14ac:dyDescent="0.2">
      <c r="D73" s="57"/>
      <c r="E73" s="57"/>
      <c r="F73" s="57"/>
      <c r="G73" s="57"/>
      <c r="H73" s="57"/>
      <c r="I73" s="57"/>
      <c r="J73" s="57"/>
      <c r="K73" s="57"/>
      <c r="L73" s="57"/>
      <c r="M73" s="57"/>
      <c r="N73" s="57"/>
      <c r="O73" s="57"/>
      <c r="P73" s="57"/>
      <c r="Q73" s="57"/>
      <c r="R73" s="57"/>
      <c r="S73" s="57"/>
      <c r="T73" s="57"/>
      <c r="U73" s="57"/>
      <c r="V73" s="57"/>
      <c r="W73" s="57"/>
      <c r="X73" s="57"/>
      <c r="Y73" s="57"/>
      <c r="Z73" s="57"/>
      <c r="AA73" s="57"/>
      <c r="AB73" s="57"/>
    </row>
    <row r="74" spans="4:28" ht="13.5" customHeight="1" x14ac:dyDescent="0.2">
      <c r="D74" s="57"/>
      <c r="E74" s="57"/>
      <c r="F74" s="57"/>
      <c r="G74" s="57"/>
      <c r="H74" s="57"/>
      <c r="I74" s="57"/>
      <c r="J74" s="57"/>
      <c r="K74" s="57"/>
      <c r="L74" s="57"/>
      <c r="M74" s="57"/>
      <c r="N74" s="57"/>
      <c r="O74" s="57"/>
      <c r="P74" s="57"/>
      <c r="Q74" s="57"/>
      <c r="R74" s="57"/>
      <c r="S74" s="57"/>
      <c r="T74" s="57"/>
      <c r="U74" s="57"/>
      <c r="V74" s="57"/>
      <c r="W74" s="57"/>
      <c r="X74" s="57"/>
      <c r="Y74" s="57"/>
      <c r="Z74" s="57"/>
      <c r="AA74" s="57"/>
      <c r="AB74" s="57"/>
    </row>
    <row r="75" spans="4:28" ht="13.5" customHeight="1" x14ac:dyDescent="0.2">
      <c r="D75" s="57"/>
      <c r="E75" s="57"/>
      <c r="F75" s="57"/>
      <c r="G75" s="57"/>
      <c r="H75" s="57"/>
      <c r="I75" s="57"/>
      <c r="J75" s="57"/>
      <c r="K75" s="57"/>
      <c r="L75" s="57"/>
      <c r="M75" s="57"/>
      <c r="N75" s="57"/>
      <c r="O75" s="57"/>
      <c r="P75" s="57"/>
      <c r="Q75" s="57"/>
      <c r="R75" s="57"/>
      <c r="S75" s="57"/>
      <c r="T75" s="57"/>
      <c r="U75" s="57"/>
      <c r="V75" s="57"/>
      <c r="W75" s="57"/>
      <c r="X75" s="57"/>
      <c r="Y75" s="57"/>
      <c r="Z75" s="57"/>
      <c r="AA75" s="57"/>
      <c r="AB75" s="57"/>
    </row>
    <row r="76" spans="4:28" ht="13.5" customHeight="1" x14ac:dyDescent="0.2">
      <c r="D76" s="57"/>
      <c r="E76" s="57"/>
      <c r="F76" s="57"/>
      <c r="G76" s="57"/>
      <c r="H76" s="57"/>
      <c r="I76" s="57"/>
      <c r="J76" s="57"/>
      <c r="K76" s="57"/>
      <c r="L76" s="57"/>
      <c r="M76" s="57"/>
      <c r="N76" s="57"/>
      <c r="O76" s="57"/>
      <c r="P76" s="57"/>
      <c r="Q76" s="57"/>
      <c r="R76" s="57"/>
      <c r="S76" s="57"/>
      <c r="T76" s="57"/>
      <c r="U76" s="57"/>
      <c r="V76" s="57"/>
      <c r="W76" s="57"/>
      <c r="X76" s="57"/>
      <c r="Y76" s="57"/>
      <c r="Z76" s="57"/>
      <c r="AA76" s="57"/>
      <c r="AB76" s="57"/>
    </row>
    <row r="77" spans="4:28" ht="13.5" customHeight="1" x14ac:dyDescent="0.2">
      <c r="D77" s="57"/>
      <c r="E77" s="57"/>
      <c r="F77" s="57"/>
      <c r="G77" s="57"/>
      <c r="H77" s="57"/>
      <c r="I77" s="57"/>
      <c r="J77" s="57"/>
      <c r="K77" s="57"/>
      <c r="L77" s="57"/>
      <c r="M77" s="57"/>
      <c r="N77" s="57"/>
      <c r="O77" s="57"/>
      <c r="P77" s="57"/>
      <c r="Q77" s="57"/>
      <c r="R77" s="57"/>
      <c r="S77" s="57"/>
      <c r="T77" s="57"/>
      <c r="U77" s="57"/>
      <c r="V77" s="57"/>
      <c r="W77" s="57"/>
      <c r="X77" s="57"/>
      <c r="Y77" s="57"/>
      <c r="Z77" s="57"/>
      <c r="AA77" s="57"/>
      <c r="AB77" s="57"/>
    </row>
    <row r="78" spans="4:28" ht="13.5" customHeight="1" x14ac:dyDescent="0.2">
      <c r="D78" s="57"/>
      <c r="E78" s="57"/>
      <c r="F78" s="57"/>
      <c r="G78" s="57"/>
      <c r="H78" s="57"/>
      <c r="I78" s="57"/>
      <c r="J78" s="57"/>
      <c r="K78" s="57"/>
      <c r="L78" s="57"/>
      <c r="M78" s="57"/>
      <c r="N78" s="57"/>
      <c r="O78" s="57"/>
      <c r="P78" s="57"/>
      <c r="Q78" s="57"/>
      <c r="R78" s="57"/>
      <c r="S78" s="57"/>
      <c r="T78" s="57"/>
      <c r="U78" s="57"/>
      <c r="V78" s="57"/>
      <c r="W78" s="57"/>
      <c r="X78" s="57"/>
      <c r="Y78" s="57"/>
      <c r="Z78" s="57"/>
      <c r="AA78" s="57"/>
      <c r="AB78" s="57"/>
    </row>
    <row r="79" spans="4:28" ht="13.5" customHeight="1" x14ac:dyDescent="0.2">
      <c r="D79" s="57"/>
      <c r="E79" s="57"/>
      <c r="F79" s="57"/>
      <c r="G79" s="57"/>
      <c r="H79" s="57"/>
      <c r="I79" s="57"/>
      <c r="J79" s="57"/>
      <c r="K79" s="57"/>
      <c r="L79" s="57"/>
      <c r="M79" s="57"/>
      <c r="N79" s="57"/>
      <c r="O79" s="57"/>
      <c r="P79" s="57"/>
      <c r="Q79" s="57"/>
      <c r="R79" s="57"/>
      <c r="S79" s="57"/>
      <c r="T79" s="57"/>
      <c r="U79" s="57"/>
      <c r="V79" s="57"/>
      <c r="W79" s="57"/>
      <c r="X79" s="57"/>
      <c r="Y79" s="57"/>
      <c r="Z79" s="57"/>
      <c r="AA79" s="57"/>
      <c r="AB79" s="57"/>
    </row>
    <row r="80" spans="4:28" ht="13.5" customHeight="1" x14ac:dyDescent="0.2">
      <c r="D80" s="57"/>
      <c r="E80" s="57"/>
      <c r="F80" s="57"/>
      <c r="G80" s="57"/>
      <c r="H80" s="57"/>
      <c r="I80" s="57"/>
      <c r="J80" s="57"/>
      <c r="K80" s="57"/>
      <c r="L80" s="57"/>
      <c r="M80" s="57"/>
      <c r="N80" s="57"/>
      <c r="O80" s="57"/>
      <c r="P80" s="57"/>
      <c r="Q80" s="57"/>
      <c r="R80" s="57"/>
      <c r="S80" s="57"/>
      <c r="T80" s="57"/>
      <c r="U80" s="57"/>
      <c r="V80" s="57"/>
      <c r="W80" s="57"/>
      <c r="X80" s="57"/>
      <c r="Y80" s="57"/>
      <c r="Z80" s="57"/>
      <c r="AA80" s="57"/>
      <c r="AB80" s="57"/>
    </row>
    <row r="81" spans="4:28" ht="13.5" customHeight="1" x14ac:dyDescent="0.2">
      <c r="D81" s="57"/>
      <c r="E81" s="57"/>
      <c r="F81" s="57"/>
      <c r="G81" s="57"/>
      <c r="H81" s="57"/>
      <c r="I81" s="57"/>
      <c r="J81" s="57"/>
      <c r="K81" s="57"/>
      <c r="L81" s="57"/>
      <c r="M81" s="57"/>
      <c r="N81" s="57"/>
      <c r="O81" s="57"/>
      <c r="P81" s="57"/>
      <c r="Q81" s="57"/>
      <c r="R81" s="57"/>
      <c r="S81" s="57"/>
      <c r="T81" s="57"/>
      <c r="U81" s="57"/>
      <c r="V81" s="57"/>
      <c r="W81" s="57"/>
      <c r="X81" s="57"/>
      <c r="Y81" s="57"/>
      <c r="Z81" s="57"/>
      <c r="AA81" s="57"/>
      <c r="AB81" s="57"/>
    </row>
    <row r="82" spans="4:28" ht="13.5" customHeight="1" x14ac:dyDescent="0.2">
      <c r="D82" s="57"/>
      <c r="E82" s="57"/>
      <c r="F82" s="57"/>
      <c r="G82" s="57"/>
      <c r="H82" s="57"/>
      <c r="I82" s="57"/>
      <c r="J82" s="57"/>
      <c r="K82" s="57"/>
      <c r="L82" s="57"/>
      <c r="M82" s="57"/>
      <c r="N82" s="57"/>
      <c r="O82" s="57"/>
      <c r="P82" s="57"/>
      <c r="Q82" s="57"/>
      <c r="R82" s="57"/>
      <c r="S82" s="57"/>
      <c r="T82" s="57"/>
      <c r="U82" s="57"/>
      <c r="V82" s="57"/>
      <c r="W82" s="57"/>
      <c r="X82" s="57"/>
      <c r="Y82" s="57"/>
      <c r="Z82" s="57"/>
      <c r="AA82" s="57"/>
      <c r="AB82" s="57"/>
    </row>
    <row r="83" spans="4:28" ht="13.5" customHeight="1" x14ac:dyDescent="0.2">
      <c r="D83" s="57"/>
      <c r="E83" s="57"/>
      <c r="F83" s="57"/>
      <c r="G83" s="57"/>
      <c r="H83" s="57"/>
      <c r="I83" s="57"/>
      <c r="J83" s="57"/>
      <c r="K83" s="57"/>
      <c r="L83" s="57"/>
      <c r="M83" s="57"/>
      <c r="N83" s="57"/>
      <c r="O83" s="57"/>
      <c r="P83" s="57"/>
      <c r="Q83" s="57"/>
      <c r="R83" s="57"/>
      <c r="S83" s="57"/>
      <c r="T83" s="57"/>
      <c r="U83" s="57"/>
      <c r="V83" s="57"/>
      <c r="W83" s="57"/>
      <c r="X83" s="57"/>
      <c r="Y83" s="57"/>
      <c r="Z83" s="57"/>
      <c r="AA83" s="57"/>
      <c r="AB83" s="57"/>
    </row>
    <row r="84" spans="4:28" ht="13.5" customHeight="1" x14ac:dyDescent="0.2">
      <c r="D84" s="57"/>
      <c r="E84" s="57"/>
      <c r="F84" s="57"/>
      <c r="G84" s="57"/>
      <c r="H84" s="57"/>
      <c r="I84" s="57"/>
      <c r="J84" s="57"/>
      <c r="K84" s="57"/>
      <c r="L84" s="57"/>
      <c r="M84" s="57"/>
      <c r="N84" s="57"/>
      <c r="O84" s="57"/>
      <c r="P84" s="57"/>
      <c r="Q84" s="57"/>
      <c r="R84" s="57"/>
      <c r="S84" s="57"/>
      <c r="T84" s="57"/>
      <c r="U84" s="57"/>
      <c r="V84" s="57"/>
      <c r="W84" s="57"/>
      <c r="X84" s="57"/>
      <c r="Y84" s="57"/>
      <c r="Z84" s="57"/>
      <c r="AA84" s="57"/>
      <c r="AB84" s="57"/>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tabSelected="1" zoomScaleNormal="100" zoomScaleSheetLayoutView="80" workbookViewId="0"/>
  </sheetViews>
  <sheetFormatPr baseColWidth="10" defaultColWidth="11.375" defaultRowHeight="12.75" x14ac:dyDescent="0.2"/>
  <cols>
    <col min="1" max="1" width="4" style="1" customWidth="1"/>
    <col min="2" max="2" width="15.75" style="1" customWidth="1"/>
    <col min="3" max="3" width="6.75" style="1" customWidth="1"/>
    <col min="4" max="4" width="9.875" style="1" customWidth="1"/>
    <col min="5" max="5" width="11.125" style="1" customWidth="1"/>
    <col min="6" max="6" width="5.125" style="1" customWidth="1"/>
    <col min="7" max="7" width="0.25" style="1" customWidth="1"/>
    <col min="8" max="8" width="12.875" style="1" customWidth="1"/>
    <col min="9" max="9" width="7.625" style="1" customWidth="1"/>
    <col min="10" max="10" width="9" style="1" customWidth="1"/>
    <col min="11" max="11" width="24.625" style="1" customWidth="1"/>
    <col min="12" max="12" width="8.875" style="1" customWidth="1"/>
    <col min="13" max="13" width="7" style="1" customWidth="1"/>
    <col min="14" max="14" width="9.375" style="1" customWidth="1"/>
    <col min="15" max="15" width="44.375" style="1" customWidth="1"/>
    <col min="16" max="16" width="13.25" style="1" customWidth="1"/>
    <col min="17" max="17" width="13.875" style="1" customWidth="1"/>
    <col min="18" max="18" width="10.25" style="1" customWidth="1"/>
    <col min="19" max="19" width="14.875" style="1" customWidth="1"/>
    <col min="20" max="20" width="12.25" style="1" customWidth="1"/>
    <col min="21" max="21" width="11.875" style="1" customWidth="1"/>
    <col min="22" max="22" width="13.125" style="1" customWidth="1"/>
    <col min="23" max="23" width="12.25" style="1" customWidth="1"/>
    <col min="24" max="24" width="9.75" style="1" customWidth="1"/>
    <col min="25" max="25" width="10" style="1" customWidth="1"/>
    <col min="26" max="26" width="11" style="1" customWidth="1"/>
    <col min="27" max="29" width="11.375" style="1"/>
    <col min="30" max="30" width="17.625" style="1" customWidth="1"/>
    <col min="31" max="16384" width="11.375" style="1"/>
  </cols>
  <sheetData>
    <row r="1" spans="1:34" s="2" customFormat="1" ht="48" customHeight="1" x14ac:dyDescent="0.2">
      <c r="A1" s="3"/>
      <c r="B1" s="97" t="s">
        <v>0</v>
      </c>
      <c r="C1" s="97"/>
      <c r="D1" s="97"/>
      <c r="E1" s="97"/>
      <c r="F1" s="97"/>
      <c r="G1" s="97"/>
      <c r="H1" s="97"/>
      <c r="I1" s="97"/>
      <c r="J1" s="97"/>
      <c r="K1" s="97"/>
      <c r="L1" s="97"/>
      <c r="M1" s="3" t="s">
        <v>5</v>
      </c>
      <c r="N1" s="3"/>
      <c r="O1" s="3"/>
      <c r="P1" s="4"/>
      <c r="Q1" s="4"/>
      <c r="R1" s="4"/>
      <c r="Y1" s="5"/>
      <c r="Z1" s="5"/>
      <c r="AA1" s="6"/>
      <c r="AH1" s="7"/>
    </row>
    <row r="2" spans="1:34" ht="13.5" customHeight="1" thickBot="1" x14ac:dyDescent="0.25"/>
    <row r="3" spans="1:34" ht="22.5" customHeight="1" thickTop="1" thickBot="1" x14ac:dyDescent="0.25">
      <c r="B3" s="8" t="s">
        <v>6</v>
      </c>
      <c r="C3" s="9"/>
      <c r="D3" s="9"/>
      <c r="E3" s="9"/>
      <c r="F3" s="9"/>
      <c r="G3" s="9"/>
      <c r="H3" s="10"/>
      <c r="I3" s="10"/>
      <c r="J3" s="10"/>
      <c r="K3" s="10"/>
      <c r="L3" s="10"/>
      <c r="M3" s="10"/>
      <c r="N3" s="10"/>
      <c r="O3" s="10"/>
      <c r="P3" s="10"/>
      <c r="Q3" s="10"/>
      <c r="R3" s="10"/>
      <c r="S3" s="10"/>
      <c r="T3" s="10"/>
      <c r="U3" s="11"/>
    </row>
    <row r="4" spans="1:34" ht="51.75" customHeight="1" thickTop="1" x14ac:dyDescent="0.2">
      <c r="B4" s="12" t="s">
        <v>7</v>
      </c>
      <c r="C4" s="13" t="s">
        <v>8</v>
      </c>
      <c r="D4" s="98" t="s">
        <v>9</v>
      </c>
      <c r="E4" s="98"/>
      <c r="F4" s="98"/>
      <c r="G4" s="98"/>
      <c r="H4" s="98"/>
      <c r="I4" s="14"/>
      <c r="J4" s="15" t="s">
        <v>10</v>
      </c>
      <c r="K4" s="16" t="s">
        <v>11</v>
      </c>
      <c r="L4" s="99" t="s">
        <v>12</v>
      </c>
      <c r="M4" s="99"/>
      <c r="N4" s="99"/>
      <c r="O4" s="99"/>
      <c r="P4" s="15" t="s">
        <v>13</v>
      </c>
      <c r="Q4" s="99" t="s">
        <v>14</v>
      </c>
      <c r="R4" s="99"/>
      <c r="S4" s="15" t="s">
        <v>15</v>
      </c>
      <c r="T4" s="99" t="s">
        <v>16</v>
      </c>
      <c r="U4" s="100"/>
    </row>
    <row r="5" spans="1:34" ht="15.75" customHeight="1" x14ac:dyDescent="0.2">
      <c r="B5" s="101" t="s">
        <v>17</v>
      </c>
      <c r="C5" s="102"/>
      <c r="D5" s="102"/>
      <c r="E5" s="102"/>
      <c r="F5" s="102"/>
      <c r="G5" s="102"/>
      <c r="H5" s="102"/>
      <c r="I5" s="102"/>
      <c r="J5" s="102"/>
      <c r="K5" s="102"/>
      <c r="L5" s="102"/>
      <c r="M5" s="102"/>
      <c r="N5" s="102"/>
      <c r="O5" s="102"/>
      <c r="P5" s="102"/>
      <c r="Q5" s="102"/>
      <c r="R5" s="102"/>
      <c r="S5" s="102"/>
      <c r="T5" s="102"/>
      <c r="U5" s="103"/>
    </row>
    <row r="6" spans="1:34" ht="37.5" customHeight="1" thickBot="1" x14ac:dyDescent="0.25">
      <c r="B6" s="17" t="s">
        <v>18</v>
      </c>
      <c r="C6" s="79" t="s">
        <v>19</v>
      </c>
      <c r="D6" s="79"/>
      <c r="E6" s="79"/>
      <c r="F6" s="79"/>
      <c r="G6" s="79"/>
      <c r="H6" s="18"/>
      <c r="I6" s="18"/>
      <c r="J6" s="18" t="s">
        <v>20</v>
      </c>
      <c r="K6" s="79" t="s">
        <v>21</v>
      </c>
      <c r="L6" s="79"/>
      <c r="M6" s="79"/>
      <c r="N6" s="19"/>
      <c r="O6" s="20" t="s">
        <v>22</v>
      </c>
      <c r="P6" s="79" t="s">
        <v>23</v>
      </c>
      <c r="Q6" s="79"/>
      <c r="R6" s="21"/>
      <c r="S6" s="20" t="s">
        <v>24</v>
      </c>
      <c r="T6" s="79" t="s">
        <v>25</v>
      </c>
      <c r="U6" s="80"/>
    </row>
    <row r="7" spans="1:34" ht="22.5" customHeight="1" thickTop="1" thickBot="1" x14ac:dyDescent="0.25">
      <c r="B7" s="8" t="s">
        <v>26</v>
      </c>
      <c r="C7" s="9"/>
      <c r="D7" s="9"/>
      <c r="E7" s="9"/>
      <c r="F7" s="9"/>
      <c r="G7" s="9"/>
      <c r="H7" s="10"/>
      <c r="I7" s="10"/>
      <c r="J7" s="10"/>
      <c r="K7" s="10"/>
      <c r="L7" s="10"/>
      <c r="M7" s="10"/>
      <c r="N7" s="10"/>
      <c r="O7" s="10"/>
      <c r="P7" s="10"/>
      <c r="Q7" s="10"/>
      <c r="R7" s="10"/>
      <c r="S7" s="10"/>
      <c r="T7" s="10"/>
      <c r="U7" s="11"/>
    </row>
    <row r="8" spans="1:34" ht="16.5" customHeight="1" thickTop="1" x14ac:dyDescent="0.2">
      <c r="B8" s="81" t="s">
        <v>27</v>
      </c>
      <c r="C8" s="84" t="s">
        <v>28</v>
      </c>
      <c r="D8" s="84"/>
      <c r="E8" s="84"/>
      <c r="F8" s="84"/>
      <c r="G8" s="84"/>
      <c r="H8" s="85"/>
      <c r="I8" s="90" t="s">
        <v>29</v>
      </c>
      <c r="J8" s="91"/>
      <c r="K8" s="91"/>
      <c r="L8" s="91"/>
      <c r="M8" s="91"/>
      <c r="N8" s="91"/>
      <c r="O8" s="91"/>
      <c r="P8" s="91"/>
      <c r="Q8" s="91"/>
      <c r="R8" s="91"/>
      <c r="S8" s="92"/>
      <c r="T8" s="93" t="s">
        <v>30</v>
      </c>
      <c r="U8" s="94"/>
    </row>
    <row r="9" spans="1:34" ht="19.5" customHeight="1" x14ac:dyDescent="0.2">
      <c r="B9" s="82"/>
      <c r="C9" s="86"/>
      <c r="D9" s="86"/>
      <c r="E9" s="86"/>
      <c r="F9" s="86"/>
      <c r="G9" s="86"/>
      <c r="H9" s="87"/>
      <c r="I9" s="95" t="s">
        <v>31</v>
      </c>
      <c r="J9" s="73"/>
      <c r="K9" s="73"/>
      <c r="L9" s="73" t="s">
        <v>32</v>
      </c>
      <c r="M9" s="73"/>
      <c r="N9" s="73"/>
      <c r="O9" s="73"/>
      <c r="P9" s="73" t="s">
        <v>33</v>
      </c>
      <c r="Q9" s="73" t="s">
        <v>34</v>
      </c>
      <c r="R9" s="75" t="s">
        <v>35</v>
      </c>
      <c r="S9" s="76"/>
      <c r="T9" s="73" t="s">
        <v>36</v>
      </c>
      <c r="U9" s="77" t="s">
        <v>37</v>
      </c>
    </row>
    <row r="10" spans="1:34" ht="26.25" customHeight="1" thickBot="1" x14ac:dyDescent="0.25">
      <c r="B10" s="83"/>
      <c r="C10" s="88"/>
      <c r="D10" s="88"/>
      <c r="E10" s="88"/>
      <c r="F10" s="88"/>
      <c r="G10" s="88"/>
      <c r="H10" s="89"/>
      <c r="I10" s="96"/>
      <c r="J10" s="74"/>
      <c r="K10" s="74"/>
      <c r="L10" s="74"/>
      <c r="M10" s="74"/>
      <c r="N10" s="74"/>
      <c r="O10" s="74"/>
      <c r="P10" s="74"/>
      <c r="Q10" s="74"/>
      <c r="R10" s="23" t="s">
        <v>38</v>
      </c>
      <c r="S10" s="24" t="s">
        <v>39</v>
      </c>
      <c r="T10" s="74"/>
      <c r="U10" s="78"/>
    </row>
    <row r="11" spans="1:34" ht="183" customHeight="1" thickTop="1" thickBot="1" x14ac:dyDescent="0.25">
      <c r="A11" s="25"/>
      <c r="B11" s="26" t="s">
        <v>40</v>
      </c>
      <c r="C11" s="72" t="s">
        <v>41</v>
      </c>
      <c r="D11" s="72"/>
      <c r="E11" s="72"/>
      <c r="F11" s="72"/>
      <c r="G11" s="72"/>
      <c r="H11" s="72"/>
      <c r="I11" s="72" t="s">
        <v>42</v>
      </c>
      <c r="J11" s="72"/>
      <c r="K11" s="72"/>
      <c r="L11" s="72" t="s">
        <v>43</v>
      </c>
      <c r="M11" s="72"/>
      <c r="N11" s="72"/>
      <c r="O11" s="72"/>
      <c r="P11" s="27" t="s">
        <v>44</v>
      </c>
      <c r="Q11" s="27" t="s">
        <v>45</v>
      </c>
      <c r="R11" s="28" t="s">
        <v>46</v>
      </c>
      <c r="S11" s="28" t="s">
        <v>46</v>
      </c>
      <c r="T11" s="28" t="s">
        <v>46</v>
      </c>
      <c r="U11" s="29" t="str">
        <f>IF(ISERR(T11/S11*100),"N/A",T11/S11*100)</f>
        <v>N/A</v>
      </c>
    </row>
    <row r="12" spans="1:34" ht="57.75" customHeight="1" thickTop="1" x14ac:dyDescent="0.2">
      <c r="A12" s="25"/>
      <c r="B12" s="26" t="s">
        <v>47</v>
      </c>
      <c r="C12" s="72" t="s">
        <v>48</v>
      </c>
      <c r="D12" s="72"/>
      <c r="E12" s="72"/>
      <c r="F12" s="72"/>
      <c r="G12" s="72"/>
      <c r="H12" s="72"/>
      <c r="I12" s="72" t="s">
        <v>49</v>
      </c>
      <c r="J12" s="72"/>
      <c r="K12" s="72"/>
      <c r="L12" s="72" t="s">
        <v>50</v>
      </c>
      <c r="M12" s="72"/>
      <c r="N12" s="72"/>
      <c r="O12" s="72"/>
      <c r="P12" s="27" t="s">
        <v>51</v>
      </c>
      <c r="Q12" s="27" t="s">
        <v>52</v>
      </c>
      <c r="R12" s="27">
        <v>77.11</v>
      </c>
      <c r="S12" s="27" t="s">
        <v>46</v>
      </c>
      <c r="T12" s="27" t="s">
        <v>46</v>
      </c>
      <c r="U12" s="29" t="str">
        <f>IF(ISERR(T12/S12*100),"N/A",T12/S12*100)</f>
        <v>N/A</v>
      </c>
    </row>
    <row r="13" spans="1:34" ht="33" customHeight="1" x14ac:dyDescent="0.2">
      <c r="A13" s="25"/>
      <c r="B13" s="30" t="s">
        <v>53</v>
      </c>
      <c r="C13" s="71" t="s">
        <v>53</v>
      </c>
      <c r="D13" s="71"/>
      <c r="E13" s="71"/>
      <c r="F13" s="71"/>
      <c r="G13" s="71"/>
      <c r="H13" s="71"/>
      <c r="I13" s="71" t="s">
        <v>54</v>
      </c>
      <c r="J13" s="71"/>
      <c r="K13" s="71"/>
      <c r="L13" s="71" t="s">
        <v>55</v>
      </c>
      <c r="M13" s="71"/>
      <c r="N13" s="71"/>
      <c r="O13" s="71"/>
      <c r="P13" s="31" t="s">
        <v>51</v>
      </c>
      <c r="Q13" s="31" t="s">
        <v>52</v>
      </c>
      <c r="R13" s="31">
        <v>97.18</v>
      </c>
      <c r="S13" s="31" t="s">
        <v>46</v>
      </c>
      <c r="T13" s="31" t="s">
        <v>46</v>
      </c>
      <c r="U13" s="32" t="str">
        <f>IF(ISERR(T13/S13*100),"N/A",T13/S13*100)</f>
        <v>N/A</v>
      </c>
    </row>
    <row r="14" spans="1:34" ht="81" customHeight="1" x14ac:dyDescent="0.2">
      <c r="A14" s="25"/>
      <c r="B14" s="30" t="s">
        <v>53</v>
      </c>
      <c r="C14" s="71" t="s">
        <v>53</v>
      </c>
      <c r="D14" s="71"/>
      <c r="E14" s="71"/>
      <c r="F14" s="71"/>
      <c r="G14" s="71"/>
      <c r="H14" s="71"/>
      <c r="I14" s="71" t="s">
        <v>56</v>
      </c>
      <c r="J14" s="71"/>
      <c r="K14" s="71"/>
      <c r="L14" s="71" t="s">
        <v>57</v>
      </c>
      <c r="M14" s="71"/>
      <c r="N14" s="71"/>
      <c r="O14" s="71"/>
      <c r="P14" s="31" t="s">
        <v>58</v>
      </c>
      <c r="Q14" s="31" t="s">
        <v>52</v>
      </c>
      <c r="R14" s="31">
        <v>5.7</v>
      </c>
      <c r="S14" s="31" t="s">
        <v>46</v>
      </c>
      <c r="T14" s="31" t="s">
        <v>46</v>
      </c>
      <c r="U14" s="32" t="str">
        <f>IF(ISERR((S14-T14)*100/S14+100),"N/A",(S14-T14)*100/S14+100)</f>
        <v>N/A</v>
      </c>
    </row>
    <row r="15" spans="1:34" ht="45.75" customHeight="1" thickBot="1" x14ac:dyDescent="0.25">
      <c r="A15" s="25"/>
      <c r="B15" s="30" t="s">
        <v>53</v>
      </c>
      <c r="C15" s="71" t="s">
        <v>53</v>
      </c>
      <c r="D15" s="71"/>
      <c r="E15" s="71"/>
      <c r="F15" s="71"/>
      <c r="G15" s="71"/>
      <c r="H15" s="71"/>
      <c r="I15" s="71" t="s">
        <v>59</v>
      </c>
      <c r="J15" s="71"/>
      <c r="K15" s="71"/>
      <c r="L15" s="71" t="s">
        <v>60</v>
      </c>
      <c r="M15" s="71"/>
      <c r="N15" s="71"/>
      <c r="O15" s="71"/>
      <c r="P15" s="31" t="s">
        <v>51</v>
      </c>
      <c r="Q15" s="31" t="s">
        <v>52</v>
      </c>
      <c r="R15" s="31">
        <v>56.01</v>
      </c>
      <c r="S15" s="31" t="s">
        <v>46</v>
      </c>
      <c r="T15" s="31" t="s">
        <v>46</v>
      </c>
      <c r="U15" s="32" t="str">
        <f t="shared" ref="U15:U33" si="0">IF(ISERR(T15/S15*100),"N/A",T15/S15*100)</f>
        <v>N/A</v>
      </c>
    </row>
    <row r="16" spans="1:34" ht="42" customHeight="1" thickTop="1" x14ac:dyDescent="0.2">
      <c r="A16" s="25"/>
      <c r="B16" s="26" t="s">
        <v>61</v>
      </c>
      <c r="C16" s="72" t="s">
        <v>62</v>
      </c>
      <c r="D16" s="72"/>
      <c r="E16" s="72"/>
      <c r="F16" s="72"/>
      <c r="G16" s="72"/>
      <c r="H16" s="72"/>
      <c r="I16" s="72" t="s">
        <v>63</v>
      </c>
      <c r="J16" s="72"/>
      <c r="K16" s="72"/>
      <c r="L16" s="72" t="s">
        <v>64</v>
      </c>
      <c r="M16" s="72"/>
      <c r="N16" s="72"/>
      <c r="O16" s="72"/>
      <c r="P16" s="27" t="s">
        <v>51</v>
      </c>
      <c r="Q16" s="27" t="s">
        <v>65</v>
      </c>
      <c r="R16" s="27">
        <v>18.38</v>
      </c>
      <c r="S16" s="27">
        <v>18.38</v>
      </c>
      <c r="T16" s="27">
        <v>3.92</v>
      </c>
      <c r="U16" s="29">
        <f t="shared" si="0"/>
        <v>21.327529923830252</v>
      </c>
    </row>
    <row r="17" spans="1:21" ht="42" customHeight="1" x14ac:dyDescent="0.2">
      <c r="A17" s="25"/>
      <c r="B17" s="30" t="s">
        <v>53</v>
      </c>
      <c r="C17" s="71" t="s">
        <v>66</v>
      </c>
      <c r="D17" s="71"/>
      <c r="E17" s="71"/>
      <c r="F17" s="71"/>
      <c r="G17" s="71"/>
      <c r="H17" s="71"/>
      <c r="I17" s="71" t="s">
        <v>67</v>
      </c>
      <c r="J17" s="71"/>
      <c r="K17" s="71"/>
      <c r="L17" s="71" t="s">
        <v>68</v>
      </c>
      <c r="M17" s="71"/>
      <c r="N17" s="71"/>
      <c r="O17" s="71"/>
      <c r="P17" s="31" t="s">
        <v>51</v>
      </c>
      <c r="Q17" s="31" t="s">
        <v>69</v>
      </c>
      <c r="R17" s="31">
        <v>98.13</v>
      </c>
      <c r="S17" s="31">
        <v>30.13</v>
      </c>
      <c r="T17" s="31">
        <v>0</v>
      </c>
      <c r="U17" s="32">
        <f t="shared" si="0"/>
        <v>0</v>
      </c>
    </row>
    <row r="18" spans="1:21" ht="42" customHeight="1" thickBot="1" x14ac:dyDescent="0.25">
      <c r="A18" s="25"/>
      <c r="B18" s="30" t="s">
        <v>53</v>
      </c>
      <c r="C18" s="71" t="s">
        <v>70</v>
      </c>
      <c r="D18" s="71"/>
      <c r="E18" s="71"/>
      <c r="F18" s="71"/>
      <c r="G18" s="71"/>
      <c r="H18" s="71"/>
      <c r="I18" s="71" t="s">
        <v>71</v>
      </c>
      <c r="J18" s="71"/>
      <c r="K18" s="71"/>
      <c r="L18" s="71" t="s">
        <v>72</v>
      </c>
      <c r="M18" s="71"/>
      <c r="N18" s="71"/>
      <c r="O18" s="71"/>
      <c r="P18" s="31" t="s">
        <v>51</v>
      </c>
      <c r="Q18" s="31" t="s">
        <v>73</v>
      </c>
      <c r="R18" s="31">
        <v>97.34</v>
      </c>
      <c r="S18" s="31">
        <v>0</v>
      </c>
      <c r="T18" s="31">
        <v>0</v>
      </c>
      <c r="U18" s="32" t="str">
        <f t="shared" si="0"/>
        <v>N/A</v>
      </c>
    </row>
    <row r="19" spans="1:21" ht="44.25" customHeight="1" thickTop="1" x14ac:dyDescent="0.2">
      <c r="A19" s="25"/>
      <c r="B19" s="26" t="s">
        <v>74</v>
      </c>
      <c r="C19" s="72" t="s">
        <v>75</v>
      </c>
      <c r="D19" s="72"/>
      <c r="E19" s="72"/>
      <c r="F19" s="72"/>
      <c r="G19" s="72"/>
      <c r="H19" s="72"/>
      <c r="I19" s="72" t="s">
        <v>76</v>
      </c>
      <c r="J19" s="72"/>
      <c r="K19" s="72"/>
      <c r="L19" s="72" t="s">
        <v>77</v>
      </c>
      <c r="M19" s="72"/>
      <c r="N19" s="72"/>
      <c r="O19" s="72"/>
      <c r="P19" s="27" t="s">
        <v>51</v>
      </c>
      <c r="Q19" s="27" t="s">
        <v>73</v>
      </c>
      <c r="R19" s="27">
        <v>95.83</v>
      </c>
      <c r="S19" s="27">
        <v>3.16</v>
      </c>
      <c r="T19" s="27">
        <v>3.8</v>
      </c>
      <c r="U19" s="29">
        <f t="shared" si="0"/>
        <v>120.25316455696202</v>
      </c>
    </row>
    <row r="20" spans="1:21" ht="44.25" customHeight="1" x14ac:dyDescent="0.2">
      <c r="A20" s="25"/>
      <c r="B20" s="30" t="s">
        <v>53</v>
      </c>
      <c r="C20" s="71" t="s">
        <v>53</v>
      </c>
      <c r="D20" s="71"/>
      <c r="E20" s="71"/>
      <c r="F20" s="71"/>
      <c r="G20" s="71"/>
      <c r="H20" s="71"/>
      <c r="I20" s="71" t="s">
        <v>78</v>
      </c>
      <c r="J20" s="71"/>
      <c r="K20" s="71"/>
      <c r="L20" s="71" t="s">
        <v>79</v>
      </c>
      <c r="M20" s="71"/>
      <c r="N20" s="71"/>
      <c r="O20" s="71"/>
      <c r="P20" s="31" t="s">
        <v>51</v>
      </c>
      <c r="Q20" s="31" t="s">
        <v>73</v>
      </c>
      <c r="R20" s="31">
        <v>95.59</v>
      </c>
      <c r="S20" s="31">
        <v>0</v>
      </c>
      <c r="T20" s="31">
        <v>24.88</v>
      </c>
      <c r="U20" s="32" t="str">
        <f t="shared" si="0"/>
        <v>N/A</v>
      </c>
    </row>
    <row r="21" spans="1:21" ht="44.25" customHeight="1" x14ac:dyDescent="0.2">
      <c r="A21" s="25"/>
      <c r="B21" s="30" t="s">
        <v>53</v>
      </c>
      <c r="C21" s="71" t="s">
        <v>53</v>
      </c>
      <c r="D21" s="71"/>
      <c r="E21" s="71"/>
      <c r="F21" s="71"/>
      <c r="G21" s="71"/>
      <c r="H21" s="71"/>
      <c r="I21" s="71" t="s">
        <v>80</v>
      </c>
      <c r="J21" s="71"/>
      <c r="K21" s="71"/>
      <c r="L21" s="71" t="s">
        <v>81</v>
      </c>
      <c r="M21" s="71"/>
      <c r="N21" s="71"/>
      <c r="O21" s="71"/>
      <c r="P21" s="31" t="s">
        <v>51</v>
      </c>
      <c r="Q21" s="31" t="s">
        <v>73</v>
      </c>
      <c r="R21" s="31">
        <v>95.29</v>
      </c>
      <c r="S21" s="31">
        <v>0</v>
      </c>
      <c r="T21" s="31">
        <v>0</v>
      </c>
      <c r="U21" s="32" t="str">
        <f t="shared" si="0"/>
        <v>N/A</v>
      </c>
    </row>
    <row r="22" spans="1:21" ht="65.25" customHeight="1" x14ac:dyDescent="0.2">
      <c r="A22" s="25"/>
      <c r="B22" s="30" t="s">
        <v>53</v>
      </c>
      <c r="C22" s="71" t="s">
        <v>53</v>
      </c>
      <c r="D22" s="71"/>
      <c r="E22" s="71"/>
      <c r="F22" s="71"/>
      <c r="G22" s="71"/>
      <c r="H22" s="71"/>
      <c r="I22" s="71" t="s">
        <v>82</v>
      </c>
      <c r="J22" s="71"/>
      <c r="K22" s="71"/>
      <c r="L22" s="71" t="s">
        <v>83</v>
      </c>
      <c r="M22" s="71"/>
      <c r="N22" s="71"/>
      <c r="O22" s="71"/>
      <c r="P22" s="31" t="s">
        <v>51</v>
      </c>
      <c r="Q22" s="31" t="s">
        <v>73</v>
      </c>
      <c r="R22" s="31">
        <v>87.5</v>
      </c>
      <c r="S22" s="31">
        <v>93.75</v>
      </c>
      <c r="T22" s="31">
        <v>0</v>
      </c>
      <c r="U22" s="32">
        <f t="shared" si="0"/>
        <v>0</v>
      </c>
    </row>
    <row r="23" spans="1:21" ht="57.75" customHeight="1" x14ac:dyDescent="0.2">
      <c r="A23" s="25"/>
      <c r="B23" s="30" t="s">
        <v>53</v>
      </c>
      <c r="C23" s="71" t="s">
        <v>84</v>
      </c>
      <c r="D23" s="71"/>
      <c r="E23" s="71"/>
      <c r="F23" s="71"/>
      <c r="G23" s="71"/>
      <c r="H23" s="71"/>
      <c r="I23" s="71" t="s">
        <v>85</v>
      </c>
      <c r="J23" s="71"/>
      <c r="K23" s="71"/>
      <c r="L23" s="71" t="s">
        <v>86</v>
      </c>
      <c r="M23" s="71"/>
      <c r="N23" s="71"/>
      <c r="O23" s="71"/>
      <c r="P23" s="31" t="s">
        <v>51</v>
      </c>
      <c r="Q23" s="31" t="s">
        <v>87</v>
      </c>
      <c r="R23" s="31">
        <v>82.37</v>
      </c>
      <c r="S23" s="31" t="s">
        <v>46</v>
      </c>
      <c r="T23" s="31" t="s">
        <v>46</v>
      </c>
      <c r="U23" s="32" t="str">
        <f t="shared" si="0"/>
        <v>N/A</v>
      </c>
    </row>
    <row r="24" spans="1:21" ht="42" customHeight="1" x14ac:dyDescent="0.2">
      <c r="A24" s="25"/>
      <c r="B24" s="30" t="s">
        <v>53</v>
      </c>
      <c r="C24" s="71" t="s">
        <v>88</v>
      </c>
      <c r="D24" s="71"/>
      <c r="E24" s="71"/>
      <c r="F24" s="71"/>
      <c r="G24" s="71"/>
      <c r="H24" s="71"/>
      <c r="I24" s="71" t="s">
        <v>89</v>
      </c>
      <c r="J24" s="71"/>
      <c r="K24" s="71"/>
      <c r="L24" s="71" t="s">
        <v>90</v>
      </c>
      <c r="M24" s="71"/>
      <c r="N24" s="71"/>
      <c r="O24" s="71"/>
      <c r="P24" s="31" t="s">
        <v>51</v>
      </c>
      <c r="Q24" s="31" t="s">
        <v>73</v>
      </c>
      <c r="R24" s="31">
        <v>50</v>
      </c>
      <c r="S24" s="31">
        <v>1.17</v>
      </c>
      <c r="T24" s="31">
        <v>0</v>
      </c>
      <c r="U24" s="32">
        <f t="shared" si="0"/>
        <v>0</v>
      </c>
    </row>
    <row r="25" spans="1:21" ht="54.75" customHeight="1" x14ac:dyDescent="0.2">
      <c r="A25" s="25"/>
      <c r="B25" s="30" t="s">
        <v>53</v>
      </c>
      <c r="C25" s="71" t="s">
        <v>53</v>
      </c>
      <c r="D25" s="71"/>
      <c r="E25" s="71"/>
      <c r="F25" s="71"/>
      <c r="G25" s="71"/>
      <c r="H25" s="71"/>
      <c r="I25" s="71" t="s">
        <v>91</v>
      </c>
      <c r="J25" s="71"/>
      <c r="K25" s="71"/>
      <c r="L25" s="71" t="s">
        <v>92</v>
      </c>
      <c r="M25" s="71"/>
      <c r="N25" s="71"/>
      <c r="O25" s="71"/>
      <c r="P25" s="31" t="s">
        <v>51</v>
      </c>
      <c r="Q25" s="31" t="s">
        <v>73</v>
      </c>
      <c r="R25" s="31">
        <v>57.41</v>
      </c>
      <c r="S25" s="31">
        <v>18</v>
      </c>
      <c r="T25" s="31">
        <v>0</v>
      </c>
      <c r="U25" s="32">
        <f t="shared" si="0"/>
        <v>0</v>
      </c>
    </row>
    <row r="26" spans="1:21" ht="42" customHeight="1" x14ac:dyDescent="0.2">
      <c r="A26" s="25"/>
      <c r="B26" s="30" t="s">
        <v>53</v>
      </c>
      <c r="C26" s="71" t="s">
        <v>53</v>
      </c>
      <c r="D26" s="71"/>
      <c r="E26" s="71"/>
      <c r="F26" s="71"/>
      <c r="G26" s="71"/>
      <c r="H26" s="71"/>
      <c r="I26" s="71" t="s">
        <v>93</v>
      </c>
      <c r="J26" s="71"/>
      <c r="K26" s="71"/>
      <c r="L26" s="71" t="s">
        <v>94</v>
      </c>
      <c r="M26" s="71"/>
      <c r="N26" s="71"/>
      <c r="O26" s="71"/>
      <c r="P26" s="31" t="s">
        <v>51</v>
      </c>
      <c r="Q26" s="31" t="s">
        <v>73</v>
      </c>
      <c r="R26" s="31">
        <v>89.09</v>
      </c>
      <c r="S26" s="31">
        <v>3.16</v>
      </c>
      <c r="T26" s="31">
        <v>1.65</v>
      </c>
      <c r="U26" s="32">
        <f t="shared" si="0"/>
        <v>52.215189873417714</v>
      </c>
    </row>
    <row r="27" spans="1:21" ht="40.5" customHeight="1" x14ac:dyDescent="0.2">
      <c r="A27" s="25"/>
      <c r="B27" s="30" t="s">
        <v>53</v>
      </c>
      <c r="C27" s="71" t="s">
        <v>53</v>
      </c>
      <c r="D27" s="71"/>
      <c r="E27" s="71"/>
      <c r="F27" s="71"/>
      <c r="G27" s="71"/>
      <c r="H27" s="71"/>
      <c r="I27" s="71" t="s">
        <v>95</v>
      </c>
      <c r="J27" s="71"/>
      <c r="K27" s="71"/>
      <c r="L27" s="71" t="s">
        <v>96</v>
      </c>
      <c r="M27" s="71"/>
      <c r="N27" s="71"/>
      <c r="O27" s="71"/>
      <c r="P27" s="31" t="s">
        <v>51</v>
      </c>
      <c r="Q27" s="31" t="s">
        <v>73</v>
      </c>
      <c r="R27" s="31">
        <v>61.01</v>
      </c>
      <c r="S27" s="31">
        <v>1.77</v>
      </c>
      <c r="T27" s="31">
        <v>1.39</v>
      </c>
      <c r="U27" s="32">
        <f t="shared" si="0"/>
        <v>78.531073446327682</v>
      </c>
    </row>
    <row r="28" spans="1:21" ht="55.5" customHeight="1" x14ac:dyDescent="0.2">
      <c r="A28" s="25"/>
      <c r="B28" s="30" t="s">
        <v>53</v>
      </c>
      <c r="C28" s="71" t="s">
        <v>97</v>
      </c>
      <c r="D28" s="71"/>
      <c r="E28" s="71"/>
      <c r="F28" s="71"/>
      <c r="G28" s="71"/>
      <c r="H28" s="71"/>
      <c r="I28" s="71" t="s">
        <v>98</v>
      </c>
      <c r="J28" s="71"/>
      <c r="K28" s="71"/>
      <c r="L28" s="71" t="s">
        <v>99</v>
      </c>
      <c r="M28" s="71"/>
      <c r="N28" s="71"/>
      <c r="O28" s="71"/>
      <c r="P28" s="31" t="s">
        <v>51</v>
      </c>
      <c r="Q28" s="31" t="s">
        <v>73</v>
      </c>
      <c r="R28" s="31">
        <v>66.31</v>
      </c>
      <c r="S28" s="31">
        <v>0</v>
      </c>
      <c r="T28" s="31">
        <v>0</v>
      </c>
      <c r="U28" s="32" t="str">
        <f t="shared" si="0"/>
        <v>N/A</v>
      </c>
    </row>
    <row r="29" spans="1:21" ht="54.75" customHeight="1" x14ac:dyDescent="0.2">
      <c r="A29" s="25"/>
      <c r="B29" s="30" t="s">
        <v>53</v>
      </c>
      <c r="C29" s="71" t="s">
        <v>100</v>
      </c>
      <c r="D29" s="71"/>
      <c r="E29" s="71"/>
      <c r="F29" s="71"/>
      <c r="G29" s="71"/>
      <c r="H29" s="71"/>
      <c r="I29" s="71" t="s">
        <v>101</v>
      </c>
      <c r="J29" s="71"/>
      <c r="K29" s="71"/>
      <c r="L29" s="71" t="s">
        <v>102</v>
      </c>
      <c r="M29" s="71"/>
      <c r="N29" s="71"/>
      <c r="O29" s="71"/>
      <c r="P29" s="31" t="s">
        <v>51</v>
      </c>
      <c r="Q29" s="31" t="s">
        <v>73</v>
      </c>
      <c r="R29" s="31">
        <v>96.39</v>
      </c>
      <c r="S29" s="31">
        <v>0</v>
      </c>
      <c r="T29" s="31">
        <v>0</v>
      </c>
      <c r="U29" s="32" t="str">
        <f t="shared" si="0"/>
        <v>N/A</v>
      </c>
    </row>
    <row r="30" spans="1:21" ht="45" customHeight="1" x14ac:dyDescent="0.2">
      <c r="A30" s="25"/>
      <c r="B30" s="30" t="s">
        <v>53</v>
      </c>
      <c r="C30" s="71" t="s">
        <v>103</v>
      </c>
      <c r="D30" s="71"/>
      <c r="E30" s="71"/>
      <c r="F30" s="71"/>
      <c r="G30" s="71"/>
      <c r="H30" s="71"/>
      <c r="I30" s="71" t="s">
        <v>104</v>
      </c>
      <c r="J30" s="71"/>
      <c r="K30" s="71"/>
      <c r="L30" s="71" t="s">
        <v>105</v>
      </c>
      <c r="M30" s="71"/>
      <c r="N30" s="71"/>
      <c r="O30" s="71"/>
      <c r="P30" s="31" t="s">
        <v>51</v>
      </c>
      <c r="Q30" s="31" t="s">
        <v>73</v>
      </c>
      <c r="R30" s="31">
        <v>100</v>
      </c>
      <c r="S30" s="31">
        <v>60</v>
      </c>
      <c r="T30" s="31">
        <v>20</v>
      </c>
      <c r="U30" s="32">
        <f t="shared" si="0"/>
        <v>33.333333333333329</v>
      </c>
    </row>
    <row r="31" spans="1:21" ht="69.75" customHeight="1" x14ac:dyDescent="0.2">
      <c r="A31" s="25"/>
      <c r="B31" s="30" t="s">
        <v>53</v>
      </c>
      <c r="C31" s="71" t="s">
        <v>106</v>
      </c>
      <c r="D31" s="71"/>
      <c r="E31" s="71"/>
      <c r="F31" s="71"/>
      <c r="G31" s="71"/>
      <c r="H31" s="71"/>
      <c r="I31" s="71" t="s">
        <v>107</v>
      </c>
      <c r="J31" s="71"/>
      <c r="K31" s="71"/>
      <c r="L31" s="71" t="s">
        <v>108</v>
      </c>
      <c r="M31" s="71"/>
      <c r="N31" s="71"/>
      <c r="O31" s="71"/>
      <c r="P31" s="31" t="s">
        <v>51</v>
      </c>
      <c r="Q31" s="31" t="s">
        <v>73</v>
      </c>
      <c r="R31" s="31">
        <v>95.26</v>
      </c>
      <c r="S31" s="31">
        <v>0</v>
      </c>
      <c r="T31" s="31">
        <v>0</v>
      </c>
      <c r="U31" s="32" t="str">
        <f t="shared" si="0"/>
        <v>N/A</v>
      </c>
    </row>
    <row r="32" spans="1:21" ht="45.75" customHeight="1" x14ac:dyDescent="0.2">
      <c r="A32" s="25"/>
      <c r="B32" s="30" t="s">
        <v>53</v>
      </c>
      <c r="C32" s="71" t="s">
        <v>109</v>
      </c>
      <c r="D32" s="71"/>
      <c r="E32" s="71"/>
      <c r="F32" s="71"/>
      <c r="G32" s="71"/>
      <c r="H32" s="71"/>
      <c r="I32" s="71" t="s">
        <v>110</v>
      </c>
      <c r="J32" s="71"/>
      <c r="K32" s="71"/>
      <c r="L32" s="71" t="s">
        <v>111</v>
      </c>
      <c r="M32" s="71"/>
      <c r="N32" s="71"/>
      <c r="O32" s="71"/>
      <c r="P32" s="31" t="s">
        <v>51</v>
      </c>
      <c r="Q32" s="31" t="s">
        <v>112</v>
      </c>
      <c r="R32" s="31">
        <v>73.89</v>
      </c>
      <c r="S32" s="31" t="s">
        <v>46</v>
      </c>
      <c r="T32" s="31" t="s">
        <v>46</v>
      </c>
      <c r="U32" s="32" t="str">
        <f t="shared" si="0"/>
        <v>N/A</v>
      </c>
    </row>
    <row r="33" spans="1:22" ht="53.25" customHeight="1" thickBot="1" x14ac:dyDescent="0.25">
      <c r="A33" s="25"/>
      <c r="B33" s="30" t="s">
        <v>53</v>
      </c>
      <c r="C33" s="71" t="s">
        <v>113</v>
      </c>
      <c r="D33" s="71"/>
      <c r="E33" s="71"/>
      <c r="F33" s="71"/>
      <c r="G33" s="71"/>
      <c r="H33" s="71"/>
      <c r="I33" s="71" t="s">
        <v>114</v>
      </c>
      <c r="J33" s="71"/>
      <c r="K33" s="71"/>
      <c r="L33" s="71" t="s">
        <v>115</v>
      </c>
      <c r="M33" s="71"/>
      <c r="N33" s="71"/>
      <c r="O33" s="71"/>
      <c r="P33" s="31" t="s">
        <v>51</v>
      </c>
      <c r="Q33" s="31" t="s">
        <v>73</v>
      </c>
      <c r="R33" s="31">
        <v>99.24</v>
      </c>
      <c r="S33" s="31" t="s">
        <v>46</v>
      </c>
      <c r="T33" s="31" t="s">
        <v>46</v>
      </c>
      <c r="U33" s="32" t="str">
        <f t="shared" si="0"/>
        <v>N/A</v>
      </c>
    </row>
    <row r="34" spans="1:22" ht="22.5" customHeight="1" thickTop="1" thickBot="1" x14ac:dyDescent="0.25">
      <c r="B34" s="8" t="s">
        <v>116</v>
      </c>
      <c r="C34" s="9"/>
      <c r="D34" s="9"/>
      <c r="E34" s="9"/>
      <c r="F34" s="9"/>
      <c r="G34" s="9"/>
      <c r="H34" s="10"/>
      <c r="I34" s="10"/>
      <c r="J34" s="10"/>
      <c r="K34" s="10"/>
      <c r="L34" s="10"/>
      <c r="M34" s="10"/>
      <c r="N34" s="10"/>
      <c r="O34" s="10"/>
      <c r="P34" s="10"/>
      <c r="Q34" s="10"/>
      <c r="R34" s="10"/>
      <c r="S34" s="10"/>
      <c r="T34" s="10"/>
      <c r="U34" s="11"/>
      <c r="V34" s="33"/>
    </row>
    <row r="35" spans="1:22" ht="26.25" customHeight="1" thickTop="1" x14ac:dyDescent="0.2">
      <c r="B35" s="34"/>
      <c r="C35" s="35"/>
      <c r="D35" s="35"/>
      <c r="E35" s="35"/>
      <c r="F35" s="35"/>
      <c r="G35" s="35"/>
      <c r="H35" s="36"/>
      <c r="I35" s="36"/>
      <c r="J35" s="36"/>
      <c r="K35" s="36"/>
      <c r="L35" s="36"/>
      <c r="M35" s="36"/>
      <c r="N35" s="36"/>
      <c r="O35" s="36"/>
      <c r="P35" s="37"/>
      <c r="Q35" s="38"/>
      <c r="R35" s="39" t="s">
        <v>117</v>
      </c>
      <c r="S35" s="22" t="s">
        <v>118</v>
      </c>
      <c r="T35" s="39" t="s">
        <v>119</v>
      </c>
      <c r="U35" s="22" t="s">
        <v>120</v>
      </c>
    </row>
    <row r="36" spans="1:22" ht="26.25" customHeight="1" thickBot="1" x14ac:dyDescent="0.25">
      <c r="B36" s="40"/>
      <c r="C36" s="41"/>
      <c r="D36" s="41"/>
      <c r="E36" s="41"/>
      <c r="F36" s="41"/>
      <c r="G36" s="41"/>
      <c r="H36" s="42"/>
      <c r="I36" s="42"/>
      <c r="J36" s="42"/>
      <c r="K36" s="42"/>
      <c r="L36" s="42"/>
      <c r="M36" s="42"/>
      <c r="N36" s="42"/>
      <c r="O36" s="42"/>
      <c r="P36" s="43"/>
      <c r="Q36" s="44"/>
      <c r="R36" s="45" t="s">
        <v>121</v>
      </c>
      <c r="S36" s="44" t="s">
        <v>121</v>
      </c>
      <c r="T36" s="44" t="s">
        <v>121</v>
      </c>
      <c r="U36" s="44" t="s">
        <v>122</v>
      </c>
    </row>
    <row r="37" spans="1:22" ht="13.5" customHeight="1" thickBot="1" x14ac:dyDescent="0.25">
      <c r="B37" s="64" t="s">
        <v>123</v>
      </c>
      <c r="C37" s="65"/>
      <c r="D37" s="65"/>
      <c r="E37" s="46"/>
      <c r="F37" s="46"/>
      <c r="G37" s="46"/>
      <c r="H37" s="47"/>
      <c r="I37" s="47"/>
      <c r="J37" s="47"/>
      <c r="K37" s="47"/>
      <c r="L37" s="47"/>
      <c r="M37" s="47"/>
      <c r="N37" s="47"/>
      <c r="O37" s="47"/>
      <c r="P37" s="48"/>
      <c r="Q37" s="48"/>
      <c r="R37" s="49" t="str">
        <f t="shared" ref="R37:T38" si="1">"N/D"</f>
        <v>N/D</v>
      </c>
      <c r="S37" s="49" t="str">
        <f t="shared" si="1"/>
        <v>N/D</v>
      </c>
      <c r="T37" s="49" t="str">
        <f t="shared" si="1"/>
        <v>N/D</v>
      </c>
      <c r="U37" s="50" t="str">
        <f>+IF(ISERR(T37/S37*100),"N/A",T37/S37*100)</f>
        <v>N/A</v>
      </c>
    </row>
    <row r="38" spans="1:22" ht="13.5" customHeight="1" thickBot="1" x14ac:dyDescent="0.25">
      <c r="B38" s="66" t="s">
        <v>124</v>
      </c>
      <c r="C38" s="67"/>
      <c r="D38" s="67"/>
      <c r="E38" s="51"/>
      <c r="F38" s="51"/>
      <c r="G38" s="51"/>
      <c r="H38" s="52"/>
      <c r="I38" s="52"/>
      <c r="J38" s="52"/>
      <c r="K38" s="52"/>
      <c r="L38" s="52"/>
      <c r="M38" s="52"/>
      <c r="N38" s="52"/>
      <c r="O38" s="52"/>
      <c r="P38" s="53"/>
      <c r="Q38" s="53"/>
      <c r="R38" s="49" t="str">
        <f t="shared" si="1"/>
        <v>N/D</v>
      </c>
      <c r="S38" s="49" t="str">
        <f t="shared" si="1"/>
        <v>N/D</v>
      </c>
      <c r="T38" s="49" t="str">
        <f t="shared" si="1"/>
        <v>N/D</v>
      </c>
      <c r="U38" s="50" t="str">
        <f>+IF(ISERR(T38/S38*100),"N/A",T38/S38*100)</f>
        <v>N/A</v>
      </c>
    </row>
    <row r="39" spans="1:22" ht="14.85" customHeight="1" thickTop="1" thickBot="1" x14ac:dyDescent="0.25">
      <c r="B39" s="8" t="s">
        <v>125</v>
      </c>
      <c r="C39" s="9"/>
      <c r="D39" s="9"/>
      <c r="E39" s="9"/>
      <c r="F39" s="9"/>
      <c r="G39" s="9"/>
      <c r="H39" s="10"/>
      <c r="I39" s="10"/>
      <c r="J39" s="10"/>
      <c r="K39" s="10"/>
      <c r="L39" s="10"/>
      <c r="M39" s="10"/>
      <c r="N39" s="10"/>
      <c r="O39" s="10"/>
      <c r="P39" s="10"/>
      <c r="Q39" s="10"/>
      <c r="R39" s="10"/>
      <c r="S39" s="10"/>
      <c r="T39" s="10"/>
      <c r="U39" s="11"/>
    </row>
    <row r="40" spans="1:22" ht="28.5" customHeight="1" thickTop="1" x14ac:dyDescent="0.2">
      <c r="B40" s="68" t="s">
        <v>126</v>
      </c>
      <c r="C40" s="69"/>
      <c r="D40" s="69"/>
      <c r="E40" s="69"/>
      <c r="F40" s="69"/>
      <c r="G40" s="69"/>
      <c r="H40" s="69"/>
      <c r="I40" s="69"/>
      <c r="J40" s="69"/>
      <c r="K40" s="69"/>
      <c r="L40" s="69"/>
      <c r="M40" s="69"/>
      <c r="N40" s="69"/>
      <c r="O40" s="69"/>
      <c r="P40" s="69"/>
      <c r="Q40" s="69"/>
      <c r="R40" s="69"/>
      <c r="S40" s="69"/>
      <c r="T40" s="69"/>
      <c r="U40" s="70"/>
    </row>
    <row r="41" spans="1:22" ht="28.5" customHeight="1" x14ac:dyDescent="0.2">
      <c r="B41" s="58" t="s">
        <v>127</v>
      </c>
      <c r="C41" s="59"/>
      <c r="D41" s="59"/>
      <c r="E41" s="59"/>
      <c r="F41" s="59"/>
      <c r="G41" s="59"/>
      <c r="H41" s="59"/>
      <c r="I41" s="59"/>
      <c r="J41" s="59"/>
      <c r="K41" s="59"/>
      <c r="L41" s="59"/>
      <c r="M41" s="59"/>
      <c r="N41" s="59"/>
      <c r="O41" s="59"/>
      <c r="P41" s="59"/>
      <c r="Q41" s="59"/>
      <c r="R41" s="59"/>
      <c r="S41" s="59"/>
      <c r="T41" s="59"/>
      <c r="U41" s="60"/>
    </row>
    <row r="42" spans="1:22" ht="28.5" customHeight="1" x14ac:dyDescent="0.2">
      <c r="B42" s="58" t="s">
        <v>128</v>
      </c>
      <c r="C42" s="59"/>
      <c r="D42" s="59"/>
      <c r="E42" s="59"/>
      <c r="F42" s="59"/>
      <c r="G42" s="59"/>
      <c r="H42" s="59"/>
      <c r="I42" s="59"/>
      <c r="J42" s="59"/>
      <c r="K42" s="59"/>
      <c r="L42" s="59"/>
      <c r="M42" s="59"/>
      <c r="N42" s="59"/>
      <c r="O42" s="59"/>
      <c r="P42" s="59"/>
      <c r="Q42" s="59"/>
      <c r="R42" s="59"/>
      <c r="S42" s="59"/>
      <c r="T42" s="59"/>
      <c r="U42" s="60"/>
    </row>
    <row r="43" spans="1:22" ht="28.5" customHeight="1" x14ac:dyDescent="0.2">
      <c r="B43" s="58" t="s">
        <v>129</v>
      </c>
      <c r="C43" s="59"/>
      <c r="D43" s="59"/>
      <c r="E43" s="59"/>
      <c r="F43" s="59"/>
      <c r="G43" s="59"/>
      <c r="H43" s="59"/>
      <c r="I43" s="59"/>
      <c r="J43" s="59"/>
      <c r="K43" s="59"/>
      <c r="L43" s="59"/>
      <c r="M43" s="59"/>
      <c r="N43" s="59"/>
      <c r="O43" s="59"/>
      <c r="P43" s="59"/>
      <c r="Q43" s="59"/>
      <c r="R43" s="59"/>
      <c r="S43" s="59"/>
      <c r="T43" s="59"/>
      <c r="U43" s="60"/>
    </row>
    <row r="44" spans="1:22" ht="28.5" customHeight="1" x14ac:dyDescent="0.2">
      <c r="B44" s="58" t="s">
        <v>130</v>
      </c>
      <c r="C44" s="59"/>
      <c r="D44" s="59"/>
      <c r="E44" s="59"/>
      <c r="F44" s="59"/>
      <c r="G44" s="59"/>
      <c r="H44" s="59"/>
      <c r="I44" s="59"/>
      <c r="J44" s="59"/>
      <c r="K44" s="59"/>
      <c r="L44" s="59"/>
      <c r="M44" s="59"/>
      <c r="N44" s="59"/>
      <c r="O44" s="59"/>
      <c r="P44" s="59"/>
      <c r="Q44" s="59"/>
      <c r="R44" s="59"/>
      <c r="S44" s="59"/>
      <c r="T44" s="59"/>
      <c r="U44" s="60"/>
    </row>
    <row r="45" spans="1:22" ht="28.5" customHeight="1" x14ac:dyDescent="0.2">
      <c r="B45" s="58" t="s">
        <v>131</v>
      </c>
      <c r="C45" s="59"/>
      <c r="D45" s="59"/>
      <c r="E45" s="59"/>
      <c r="F45" s="59"/>
      <c r="G45" s="59"/>
      <c r="H45" s="59"/>
      <c r="I45" s="59"/>
      <c r="J45" s="59"/>
      <c r="K45" s="59"/>
      <c r="L45" s="59"/>
      <c r="M45" s="59"/>
      <c r="N45" s="59"/>
      <c r="O45" s="59"/>
      <c r="P45" s="59"/>
      <c r="Q45" s="59"/>
      <c r="R45" s="59"/>
      <c r="S45" s="59"/>
      <c r="T45" s="59"/>
      <c r="U45" s="60"/>
    </row>
    <row r="46" spans="1:22" ht="55.5" customHeight="1" x14ac:dyDescent="0.2">
      <c r="B46" s="58" t="s">
        <v>132</v>
      </c>
      <c r="C46" s="59"/>
      <c r="D46" s="59"/>
      <c r="E46" s="59"/>
      <c r="F46" s="59"/>
      <c r="G46" s="59"/>
      <c r="H46" s="59"/>
      <c r="I46" s="59"/>
      <c r="J46" s="59"/>
      <c r="K46" s="59"/>
      <c r="L46" s="59"/>
      <c r="M46" s="59"/>
      <c r="N46" s="59"/>
      <c r="O46" s="59"/>
      <c r="P46" s="59"/>
      <c r="Q46" s="59"/>
      <c r="R46" s="59"/>
      <c r="S46" s="59"/>
      <c r="T46" s="59"/>
      <c r="U46" s="60"/>
    </row>
    <row r="47" spans="1:22" ht="45" customHeight="1" x14ac:dyDescent="0.2">
      <c r="B47" s="58" t="s">
        <v>133</v>
      </c>
      <c r="C47" s="59"/>
      <c r="D47" s="59"/>
      <c r="E47" s="59"/>
      <c r="F47" s="59"/>
      <c r="G47" s="59"/>
      <c r="H47" s="59"/>
      <c r="I47" s="59"/>
      <c r="J47" s="59"/>
      <c r="K47" s="59"/>
      <c r="L47" s="59"/>
      <c r="M47" s="59"/>
      <c r="N47" s="59"/>
      <c r="O47" s="59"/>
      <c r="P47" s="59"/>
      <c r="Q47" s="59"/>
      <c r="R47" s="59"/>
      <c r="S47" s="59"/>
      <c r="T47" s="59"/>
      <c r="U47" s="60"/>
    </row>
    <row r="48" spans="1:22" ht="42.2" customHeight="1" x14ac:dyDescent="0.2">
      <c r="B48" s="58" t="s">
        <v>134</v>
      </c>
      <c r="C48" s="59"/>
      <c r="D48" s="59"/>
      <c r="E48" s="59"/>
      <c r="F48" s="59"/>
      <c r="G48" s="59"/>
      <c r="H48" s="59"/>
      <c r="I48" s="59"/>
      <c r="J48" s="59"/>
      <c r="K48" s="59"/>
      <c r="L48" s="59"/>
      <c r="M48" s="59"/>
      <c r="N48" s="59"/>
      <c r="O48" s="59"/>
      <c r="P48" s="59"/>
      <c r="Q48" s="59"/>
      <c r="R48" s="59"/>
      <c r="S48" s="59"/>
      <c r="T48" s="59"/>
      <c r="U48" s="60"/>
    </row>
    <row r="49" spans="2:21" ht="45" customHeight="1" x14ac:dyDescent="0.2">
      <c r="B49" s="58" t="s">
        <v>135</v>
      </c>
      <c r="C49" s="59"/>
      <c r="D49" s="59"/>
      <c r="E49" s="59"/>
      <c r="F49" s="59"/>
      <c r="G49" s="59"/>
      <c r="H49" s="59"/>
      <c r="I49" s="59"/>
      <c r="J49" s="59"/>
      <c r="K49" s="59"/>
      <c r="L49" s="59"/>
      <c r="M49" s="59"/>
      <c r="N49" s="59"/>
      <c r="O49" s="59"/>
      <c r="P49" s="59"/>
      <c r="Q49" s="59"/>
      <c r="R49" s="59"/>
      <c r="S49" s="59"/>
      <c r="T49" s="59"/>
      <c r="U49" s="60"/>
    </row>
    <row r="50" spans="2:21" ht="28.5" customHeight="1" x14ac:dyDescent="0.2">
      <c r="B50" s="58" t="s">
        <v>136</v>
      </c>
      <c r="C50" s="59"/>
      <c r="D50" s="59"/>
      <c r="E50" s="59"/>
      <c r="F50" s="59"/>
      <c r="G50" s="59"/>
      <c r="H50" s="59"/>
      <c r="I50" s="59"/>
      <c r="J50" s="59"/>
      <c r="K50" s="59"/>
      <c r="L50" s="59"/>
      <c r="M50" s="59"/>
      <c r="N50" s="59"/>
      <c r="O50" s="59"/>
      <c r="P50" s="59"/>
      <c r="Q50" s="59"/>
      <c r="R50" s="59"/>
      <c r="S50" s="59"/>
      <c r="T50" s="59"/>
      <c r="U50" s="60"/>
    </row>
    <row r="51" spans="2:21" ht="42" customHeight="1" x14ac:dyDescent="0.2">
      <c r="B51" s="58" t="s">
        <v>137</v>
      </c>
      <c r="C51" s="59"/>
      <c r="D51" s="59"/>
      <c r="E51" s="59"/>
      <c r="F51" s="59"/>
      <c r="G51" s="59"/>
      <c r="H51" s="59"/>
      <c r="I51" s="59"/>
      <c r="J51" s="59"/>
      <c r="K51" s="59"/>
      <c r="L51" s="59"/>
      <c r="M51" s="59"/>
      <c r="N51" s="59"/>
      <c r="O51" s="59"/>
      <c r="P51" s="59"/>
      <c r="Q51" s="59"/>
      <c r="R51" s="59"/>
      <c r="S51" s="59"/>
      <c r="T51" s="59"/>
      <c r="U51" s="60"/>
    </row>
    <row r="52" spans="2:21" ht="42" customHeight="1" x14ac:dyDescent="0.2">
      <c r="B52" s="58" t="s">
        <v>138</v>
      </c>
      <c r="C52" s="59"/>
      <c r="D52" s="59"/>
      <c r="E52" s="59"/>
      <c r="F52" s="59"/>
      <c r="G52" s="59"/>
      <c r="H52" s="59"/>
      <c r="I52" s="59"/>
      <c r="J52" s="59"/>
      <c r="K52" s="59"/>
      <c r="L52" s="59"/>
      <c r="M52" s="59"/>
      <c r="N52" s="59"/>
      <c r="O52" s="59"/>
      <c r="P52" s="59"/>
      <c r="Q52" s="59"/>
      <c r="R52" s="59"/>
      <c r="S52" s="59"/>
      <c r="T52" s="59"/>
      <c r="U52" s="60"/>
    </row>
    <row r="53" spans="2:21" ht="16.350000000000001" customHeight="1" x14ac:dyDescent="0.2">
      <c r="B53" s="58" t="s">
        <v>139</v>
      </c>
      <c r="C53" s="59"/>
      <c r="D53" s="59"/>
      <c r="E53" s="59"/>
      <c r="F53" s="59"/>
      <c r="G53" s="59"/>
      <c r="H53" s="59"/>
      <c r="I53" s="59"/>
      <c r="J53" s="59"/>
      <c r="K53" s="59"/>
      <c r="L53" s="59"/>
      <c r="M53" s="59"/>
      <c r="N53" s="59"/>
      <c r="O53" s="59"/>
      <c r="P53" s="59"/>
      <c r="Q53" s="59"/>
      <c r="R53" s="59"/>
      <c r="S53" s="59"/>
      <c r="T53" s="59"/>
      <c r="U53" s="60"/>
    </row>
    <row r="54" spans="2:21" ht="57.75" customHeight="1" x14ac:dyDescent="0.2">
      <c r="B54" s="58" t="s">
        <v>140</v>
      </c>
      <c r="C54" s="59"/>
      <c r="D54" s="59"/>
      <c r="E54" s="59"/>
      <c r="F54" s="59"/>
      <c r="G54" s="59"/>
      <c r="H54" s="59"/>
      <c r="I54" s="59"/>
      <c r="J54" s="59"/>
      <c r="K54" s="59"/>
      <c r="L54" s="59"/>
      <c r="M54" s="59"/>
      <c r="N54" s="59"/>
      <c r="O54" s="59"/>
      <c r="P54" s="59"/>
      <c r="Q54" s="59"/>
      <c r="R54" s="59"/>
      <c r="S54" s="59"/>
      <c r="T54" s="59"/>
      <c r="U54" s="60"/>
    </row>
    <row r="55" spans="2:21" ht="42" customHeight="1" x14ac:dyDescent="0.2">
      <c r="B55" s="58" t="s">
        <v>141</v>
      </c>
      <c r="C55" s="59"/>
      <c r="D55" s="59"/>
      <c r="E55" s="59"/>
      <c r="F55" s="59"/>
      <c r="G55" s="59"/>
      <c r="H55" s="59"/>
      <c r="I55" s="59"/>
      <c r="J55" s="59"/>
      <c r="K55" s="59"/>
      <c r="L55" s="59"/>
      <c r="M55" s="59"/>
      <c r="N55" s="59"/>
      <c r="O55" s="59"/>
      <c r="P55" s="59"/>
      <c r="Q55" s="59"/>
      <c r="R55" s="59"/>
      <c r="S55" s="59"/>
      <c r="T55" s="59"/>
      <c r="U55" s="60"/>
    </row>
    <row r="56" spans="2:21" ht="53.25" customHeight="1" x14ac:dyDescent="0.2">
      <c r="B56" s="58" t="s">
        <v>142</v>
      </c>
      <c r="C56" s="59"/>
      <c r="D56" s="59"/>
      <c r="E56" s="59"/>
      <c r="F56" s="59"/>
      <c r="G56" s="59"/>
      <c r="H56" s="59"/>
      <c r="I56" s="59"/>
      <c r="J56" s="59"/>
      <c r="K56" s="59"/>
      <c r="L56" s="59"/>
      <c r="M56" s="59"/>
      <c r="N56" s="59"/>
      <c r="O56" s="59"/>
      <c r="P56" s="59"/>
      <c r="Q56" s="59"/>
      <c r="R56" s="59"/>
      <c r="S56" s="59"/>
      <c r="T56" s="59"/>
      <c r="U56" s="60"/>
    </row>
    <row r="57" spans="2:21" ht="53.25" customHeight="1" x14ac:dyDescent="0.2">
      <c r="B57" s="58" t="s">
        <v>143</v>
      </c>
      <c r="C57" s="59"/>
      <c r="D57" s="59"/>
      <c r="E57" s="59"/>
      <c r="F57" s="59"/>
      <c r="G57" s="59"/>
      <c r="H57" s="59"/>
      <c r="I57" s="59"/>
      <c r="J57" s="59"/>
      <c r="K57" s="59"/>
      <c r="L57" s="59"/>
      <c r="M57" s="59"/>
      <c r="N57" s="59"/>
      <c r="O57" s="59"/>
      <c r="P57" s="59"/>
      <c r="Q57" s="59"/>
      <c r="R57" s="59"/>
      <c r="S57" s="59"/>
      <c r="T57" s="59"/>
      <c r="U57" s="60"/>
    </row>
    <row r="58" spans="2:21" ht="42" customHeight="1" x14ac:dyDescent="0.2">
      <c r="B58" s="58" t="s">
        <v>144</v>
      </c>
      <c r="C58" s="59"/>
      <c r="D58" s="59"/>
      <c r="E58" s="59"/>
      <c r="F58" s="59"/>
      <c r="G58" s="59"/>
      <c r="H58" s="59"/>
      <c r="I58" s="59"/>
      <c r="J58" s="59"/>
      <c r="K58" s="59"/>
      <c r="L58" s="59"/>
      <c r="M58" s="59"/>
      <c r="N58" s="59"/>
      <c r="O58" s="59"/>
      <c r="P58" s="59"/>
      <c r="Q58" s="59"/>
      <c r="R58" s="59"/>
      <c r="S58" s="59"/>
      <c r="T58" s="59"/>
      <c r="U58" s="60"/>
    </row>
    <row r="59" spans="2:21" ht="42" customHeight="1" x14ac:dyDescent="0.2">
      <c r="B59" s="58" t="s">
        <v>145</v>
      </c>
      <c r="C59" s="59"/>
      <c r="D59" s="59"/>
      <c r="E59" s="59"/>
      <c r="F59" s="59"/>
      <c r="G59" s="59"/>
      <c r="H59" s="59"/>
      <c r="I59" s="59"/>
      <c r="J59" s="59"/>
      <c r="K59" s="59"/>
      <c r="L59" s="59"/>
      <c r="M59" s="59"/>
      <c r="N59" s="59"/>
      <c r="O59" s="59"/>
      <c r="P59" s="59"/>
      <c r="Q59" s="59"/>
      <c r="R59" s="59"/>
      <c r="S59" s="59"/>
      <c r="T59" s="59"/>
      <c r="U59" s="60"/>
    </row>
    <row r="60" spans="2:21" ht="42" customHeight="1" x14ac:dyDescent="0.2">
      <c r="B60" s="58" t="s">
        <v>146</v>
      </c>
      <c r="C60" s="59"/>
      <c r="D60" s="59"/>
      <c r="E60" s="59"/>
      <c r="F60" s="59"/>
      <c r="G60" s="59"/>
      <c r="H60" s="59"/>
      <c r="I60" s="59"/>
      <c r="J60" s="59"/>
      <c r="K60" s="59"/>
      <c r="L60" s="59"/>
      <c r="M60" s="59"/>
      <c r="N60" s="59"/>
      <c r="O60" s="59"/>
      <c r="P60" s="59"/>
      <c r="Q60" s="59"/>
      <c r="R60" s="59"/>
      <c r="S60" s="59"/>
      <c r="T60" s="59"/>
      <c r="U60" s="60"/>
    </row>
    <row r="61" spans="2:21" ht="53.25" customHeight="1" x14ac:dyDescent="0.2">
      <c r="B61" s="58" t="s">
        <v>147</v>
      </c>
      <c r="C61" s="59"/>
      <c r="D61" s="59"/>
      <c r="E61" s="59"/>
      <c r="F61" s="59"/>
      <c r="G61" s="59"/>
      <c r="H61" s="59"/>
      <c r="I61" s="59"/>
      <c r="J61" s="59"/>
      <c r="K61" s="59"/>
      <c r="L61" s="59"/>
      <c r="M61" s="59"/>
      <c r="N61" s="59"/>
      <c r="O61" s="59"/>
      <c r="P61" s="59"/>
      <c r="Q61" s="59"/>
      <c r="R61" s="59"/>
      <c r="S61" s="59"/>
      <c r="T61" s="59"/>
      <c r="U61" s="60"/>
    </row>
    <row r="62" spans="2:21" ht="28.5" customHeight="1" x14ac:dyDescent="0.2">
      <c r="B62" s="58" t="s">
        <v>148</v>
      </c>
      <c r="C62" s="59"/>
      <c r="D62" s="59"/>
      <c r="E62" s="59"/>
      <c r="F62" s="59"/>
      <c r="G62" s="59"/>
      <c r="H62" s="59"/>
      <c r="I62" s="59"/>
      <c r="J62" s="59"/>
      <c r="K62" s="59"/>
      <c r="L62" s="59"/>
      <c r="M62" s="59"/>
      <c r="N62" s="59"/>
      <c r="O62" s="59"/>
      <c r="P62" s="59"/>
      <c r="Q62" s="59"/>
      <c r="R62" s="59"/>
      <c r="S62" s="59"/>
      <c r="T62" s="59"/>
      <c r="U62" s="60"/>
    </row>
    <row r="63" spans="2:21" ht="28.5" customHeight="1" thickBot="1" x14ac:dyDescent="0.25">
      <c r="B63" s="61" t="s">
        <v>149</v>
      </c>
      <c r="C63" s="62"/>
      <c r="D63" s="62"/>
      <c r="E63" s="62"/>
      <c r="F63" s="62"/>
      <c r="G63" s="62"/>
      <c r="H63" s="62"/>
      <c r="I63" s="62"/>
      <c r="J63" s="62"/>
      <c r="K63" s="62"/>
      <c r="L63" s="62"/>
      <c r="M63" s="62"/>
      <c r="N63" s="62"/>
      <c r="O63" s="62"/>
      <c r="P63" s="62"/>
      <c r="Q63" s="62"/>
      <c r="R63" s="62"/>
      <c r="S63" s="62"/>
      <c r="T63" s="62"/>
      <c r="U63" s="63"/>
    </row>
  </sheetData>
  <mergeCells count="116">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B44:U44"/>
    <mergeCell ref="B45:U45"/>
    <mergeCell ref="B46:U46"/>
    <mergeCell ref="B47:U47"/>
    <mergeCell ref="B48:U48"/>
    <mergeCell ref="B49:U49"/>
    <mergeCell ref="B37:D37"/>
    <mergeCell ref="B38:D38"/>
    <mergeCell ref="B40:U40"/>
    <mergeCell ref="B41:U41"/>
    <mergeCell ref="B42:U42"/>
    <mergeCell ref="B43:U43"/>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20 S017</vt:lpstr>
      <vt:lpstr>'20 S017'!Área_de_impresión</vt:lpstr>
      <vt:lpstr>Portada!Área_de_impresión</vt:lpstr>
      <vt:lpstr>'20 S017'!Títulos_a_imprimir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Erika Sandyk Gonzalez Salazar</cp:lastModifiedBy>
  <cp:lastPrinted>2009-03-26T01:46:20Z</cp:lastPrinted>
  <dcterms:created xsi:type="dcterms:W3CDTF">2009-03-25T01:44:41Z</dcterms:created>
  <dcterms:modified xsi:type="dcterms:W3CDTF">2019-07-12T16:22:04Z</dcterms:modified>
</cp:coreProperties>
</file>